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Envy\Desktop\24-25 Catálogos, precios, Hoja pedidos 24-25\2 Hoja de Pedidos\Hoja de Pedidos 23-24 Excell\"/>
    </mc:Choice>
  </mc:AlternateContent>
  <workbookProtection workbookAlgorithmName="SHA-512" workbookHashValue="ek2hZTjZd6REtjtp/GK21lQQMZz/jLu05mNwFJLZm/b7e9/ERubEVsBNuvbrEZponfwRlcNdouuNHNTwKxGtdA==" workbookSaltValue="CCjRCvJlCPSqTOMgF+XfkA==" workbookSpinCount="100000" lockStructure="1"/>
  <bookViews>
    <workbookView xWindow="0" yWindow="0" windowWidth="25135" windowHeight="1001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I137" i="1" l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F8" i="1" s="1"/>
  <c r="AI115" i="1"/>
  <c r="F6" i="1" s="1"/>
  <c r="AI114" i="1"/>
  <c r="F7" i="1" s="1"/>
  <c r="AI113" i="1"/>
  <c r="F4" i="1" s="1"/>
  <c r="AI112" i="1"/>
  <c r="AI111" i="1"/>
  <c r="F5" i="1" l="1"/>
  <c r="F3" i="1"/>
  <c r="AK136" i="1"/>
  <c r="C149" i="1" l="1"/>
  <c r="AK133" i="1" l="1"/>
  <c r="AK134" i="1"/>
  <c r="AI57" i="1" l="1"/>
  <c r="AI56" i="1"/>
  <c r="AI54" i="1"/>
  <c r="KX149" i="1" l="1"/>
  <c r="KW149" i="1"/>
  <c r="KV149" i="1"/>
  <c r="KU149" i="1"/>
  <c r="KT149" i="1"/>
  <c r="KO149" i="1"/>
  <c r="KN149" i="1"/>
  <c r="KM149" i="1"/>
  <c r="KL149" i="1"/>
  <c r="KK149" i="1"/>
  <c r="KJ149" i="1"/>
  <c r="KI149" i="1"/>
  <c r="KH149" i="1"/>
  <c r="KG149" i="1"/>
  <c r="KF149" i="1"/>
  <c r="HR149" i="1"/>
  <c r="FK149" i="1"/>
  <c r="FE149" i="1"/>
  <c r="FA149" i="1"/>
  <c r="IH149" i="1"/>
  <c r="IG149" i="1"/>
  <c r="IF149" i="1"/>
  <c r="IE149" i="1"/>
  <c r="ID149" i="1"/>
  <c r="IC149" i="1"/>
  <c r="IB149" i="1"/>
  <c r="HZ149" i="1"/>
  <c r="HY149" i="1"/>
  <c r="HX149" i="1"/>
  <c r="HW149" i="1"/>
  <c r="HV149" i="1"/>
  <c r="HU149" i="1"/>
  <c r="HT149" i="1"/>
  <c r="HQ149" i="1"/>
  <c r="HP149" i="1"/>
  <c r="HN149" i="1"/>
  <c r="HL149" i="1"/>
  <c r="HK149" i="1"/>
  <c r="HJ149" i="1"/>
  <c r="HI149" i="1"/>
  <c r="HG149" i="1"/>
  <c r="HD149" i="1"/>
  <c r="HB149" i="1"/>
  <c r="HA149" i="1"/>
  <c r="GZ149" i="1"/>
  <c r="GY149" i="1"/>
  <c r="GW149" i="1"/>
  <c r="GV149" i="1"/>
  <c r="GS149" i="1"/>
  <c r="GR149" i="1"/>
  <c r="GQ149" i="1"/>
  <c r="GN149" i="1"/>
  <c r="GM149" i="1"/>
  <c r="GL149" i="1"/>
  <c r="FG149" i="1"/>
  <c r="FF149" i="1"/>
  <c r="FD149" i="1"/>
  <c r="FC149" i="1"/>
  <c r="FB149" i="1"/>
  <c r="EZ149" i="1"/>
  <c r="EW149" i="1"/>
  <c r="IA149" i="1" l="1"/>
  <c r="HS149" i="1"/>
  <c r="HO149" i="1"/>
  <c r="HM149" i="1"/>
  <c r="HH149" i="1"/>
  <c r="HF149" i="1"/>
  <c r="HE149" i="1"/>
  <c r="HC149" i="1"/>
  <c r="GX149" i="1"/>
  <c r="GU149" i="1"/>
  <c r="GT149" i="1"/>
  <c r="EY149" i="1"/>
  <c r="EV149" i="1"/>
  <c r="AI55" i="1" l="1"/>
  <c r="AI58" i="1" a="1"/>
  <c r="AI59" i="1" s="1"/>
  <c r="AI76" i="1" a="1"/>
  <c r="AI82" i="1" s="1"/>
  <c r="AI65" i="1" l="1"/>
  <c r="AI79" i="1"/>
  <c r="AI70" i="1"/>
  <c r="AI58" i="1"/>
  <c r="AI78" i="1"/>
  <c r="AI68" i="1"/>
  <c r="AI75" i="1"/>
  <c r="AI88" i="1"/>
  <c r="AI74" i="1"/>
  <c r="AI64" i="1"/>
  <c r="AI66" i="1"/>
  <c r="AI89" i="1"/>
  <c r="AI87" i="1"/>
  <c r="AI73" i="1"/>
  <c r="AI63" i="1"/>
  <c r="AI81" i="1"/>
  <c r="AI72" i="1"/>
  <c r="AI80" i="1"/>
  <c r="AI71" i="1"/>
  <c r="AI60" i="1"/>
  <c r="AI62" i="1"/>
  <c r="AI85" i="1"/>
  <c r="AI77" i="1"/>
  <c r="AI92" i="1"/>
  <c r="AI84" i="1"/>
  <c r="AI76" i="1"/>
  <c r="AI69" i="1"/>
  <c r="AI61" i="1"/>
  <c r="AI93" i="1"/>
  <c r="AI86" i="1"/>
  <c r="AI91" i="1"/>
  <c r="AI83" i="1"/>
  <c r="AI90" i="1"/>
  <c r="AI67" i="1"/>
  <c r="F2" i="1" l="1"/>
  <c r="GK149" i="1"/>
  <c r="GJ149" i="1"/>
  <c r="GG149" i="1"/>
  <c r="GE149" i="1"/>
  <c r="GC149" i="1"/>
  <c r="GA149" i="1"/>
  <c r="FZ149" i="1"/>
  <c r="FX149" i="1"/>
  <c r="FU149" i="1"/>
  <c r="FT149" i="1"/>
  <c r="FS149" i="1"/>
  <c r="FQ149" i="1"/>
  <c r="FO149" i="1"/>
  <c r="FN149" i="1"/>
  <c r="FM149" i="1"/>
  <c r="FL149" i="1"/>
  <c r="FI149" i="1"/>
  <c r="FH149" i="1"/>
  <c r="ER149" i="1"/>
  <c r="EQ149" i="1"/>
  <c r="EP149" i="1"/>
  <c r="EO149" i="1"/>
  <c r="EN149" i="1"/>
  <c r="EL149" i="1"/>
  <c r="GP149" i="1"/>
  <c r="GO149" i="1"/>
  <c r="GI149" i="1"/>
  <c r="GH149" i="1"/>
  <c r="GF149" i="1"/>
  <c r="GD149" i="1"/>
  <c r="GB149" i="1"/>
  <c r="FY149" i="1"/>
  <c r="FW149" i="1"/>
  <c r="FV149" i="1"/>
  <c r="FR149" i="1"/>
  <c r="FP149" i="1"/>
  <c r="FJ149" i="1"/>
  <c r="EX149" i="1"/>
  <c r="EU149" i="1"/>
  <c r="ET149" i="1"/>
  <c r="ES149" i="1"/>
  <c r="EM149" i="1"/>
  <c r="EK149" i="1"/>
  <c r="AK55" i="1" l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5" i="1"/>
  <c r="AK137" i="1"/>
  <c r="LA149" i="1" l="1" a="1"/>
  <c r="LB149" i="1" s="1"/>
  <c r="EJ149" i="1"/>
  <c r="EI149" i="1"/>
  <c r="EH149" i="1"/>
  <c r="EG149" i="1"/>
  <c r="EC149" i="1" a="1"/>
  <c r="EC149" i="1" s="1"/>
  <c r="DY149" i="1" a="1"/>
  <c r="DY149" i="1" s="1"/>
  <c r="DH149" i="1" a="1"/>
  <c r="DH149" i="1" s="1"/>
  <c r="BS149" i="1" a="1"/>
  <c r="BS149" i="1" s="1"/>
  <c r="AU149" i="1" a="1"/>
  <c r="AV149" i="1" s="1"/>
  <c r="AC149" i="1" a="1"/>
  <c r="AC149" i="1" s="1"/>
  <c r="K149" i="1" a="1"/>
  <c r="R149" i="1" s="1"/>
  <c r="MM149" i="1" l="1"/>
  <c r="ME149" i="1"/>
  <c r="LW149" i="1"/>
  <c r="LO149" i="1"/>
  <c r="LG149" i="1"/>
  <c r="ML149" i="1"/>
  <c r="MD149" i="1"/>
  <c r="LV149" i="1"/>
  <c r="LN149" i="1"/>
  <c r="LF149" i="1"/>
  <c r="MO149" i="1"/>
  <c r="MG149" i="1"/>
  <c r="LY149" i="1"/>
  <c r="LQ149" i="1"/>
  <c r="LI149" i="1"/>
  <c r="LA149" i="1"/>
  <c r="MN149" i="1"/>
  <c r="MF149" i="1"/>
  <c r="LX149" i="1"/>
  <c r="LP149" i="1"/>
  <c r="LH149" i="1"/>
  <c r="MK149" i="1"/>
  <c r="MC149" i="1"/>
  <c r="LU149" i="1"/>
  <c r="LM149" i="1"/>
  <c r="LE149" i="1"/>
  <c r="MR149" i="1"/>
  <c r="MJ149" i="1"/>
  <c r="MB149" i="1"/>
  <c r="LT149" i="1"/>
  <c r="LL149" i="1"/>
  <c r="LD149" i="1"/>
  <c r="MQ149" i="1"/>
  <c r="MI149" i="1"/>
  <c r="MA149" i="1"/>
  <c r="LS149" i="1"/>
  <c r="LK149" i="1"/>
  <c r="LC149" i="1"/>
  <c r="MP149" i="1"/>
  <c r="MH149" i="1"/>
  <c r="LZ149" i="1"/>
  <c r="LR149" i="1"/>
  <c r="LJ149" i="1"/>
  <c r="EF149" i="1"/>
  <c r="EE149" i="1"/>
  <c r="ED149" i="1"/>
  <c r="EB149" i="1"/>
  <c r="EA149" i="1"/>
  <c r="DZ149" i="1"/>
  <c r="DW149" i="1"/>
  <c r="DL149" i="1"/>
  <c r="DT149" i="1"/>
  <c r="DO149" i="1"/>
  <c r="DV149" i="1"/>
  <c r="DN149" i="1"/>
  <c r="DU149" i="1"/>
  <c r="DM149" i="1"/>
  <c r="DS149" i="1"/>
  <c r="DK149" i="1"/>
  <c r="DR149" i="1"/>
  <c r="DJ149" i="1"/>
  <c r="DQ149" i="1"/>
  <c r="DI149" i="1"/>
  <c r="DX149" i="1"/>
  <c r="DP149" i="1"/>
  <c r="DF149" i="1"/>
  <c r="CH149" i="1"/>
  <c r="DE149" i="1"/>
  <c r="DD149" i="1"/>
  <c r="CN149" i="1"/>
  <c r="CF149" i="1"/>
  <c r="BX149" i="1"/>
  <c r="DC149" i="1"/>
  <c r="CU149" i="1"/>
  <c r="CM149" i="1"/>
  <c r="CE149" i="1"/>
  <c r="BW149" i="1"/>
  <c r="CX149" i="1"/>
  <c r="BZ149" i="1"/>
  <c r="CW149" i="1"/>
  <c r="BY149" i="1"/>
  <c r="BV149" i="1"/>
  <c r="DA149" i="1"/>
  <c r="CS149" i="1"/>
  <c r="CK149" i="1"/>
  <c r="CC149" i="1"/>
  <c r="BU149" i="1"/>
  <c r="CP149" i="1"/>
  <c r="CO149" i="1"/>
  <c r="CD149" i="1"/>
  <c r="CZ149" i="1"/>
  <c r="CR149" i="1"/>
  <c r="CJ149" i="1"/>
  <c r="CB149" i="1"/>
  <c r="BT149" i="1"/>
  <c r="CG149" i="1"/>
  <c r="CV149" i="1"/>
  <c r="DB149" i="1"/>
  <c r="CT149" i="1"/>
  <c r="CL149" i="1"/>
  <c r="DG149" i="1"/>
  <c r="CY149" i="1"/>
  <c r="CQ149" i="1"/>
  <c r="CI149" i="1"/>
  <c r="CA149" i="1"/>
  <c r="BI149" i="1"/>
  <c r="AZ149" i="1"/>
  <c r="AY149" i="1"/>
  <c r="BE149" i="1"/>
  <c r="AW149" i="1"/>
  <c r="BK149" i="1"/>
  <c r="BC149" i="1"/>
  <c r="AU149" i="1"/>
  <c r="BJ149" i="1"/>
  <c r="BB149" i="1"/>
  <c r="BA149" i="1"/>
  <c r="BH149" i="1"/>
  <c r="BG149" i="1"/>
  <c r="BF149" i="1"/>
  <c r="AX149" i="1"/>
  <c r="BL149" i="1"/>
  <c r="BD149" i="1"/>
  <c r="AR149" i="1"/>
  <c r="AJ149" i="1"/>
  <c r="AQ149" i="1"/>
  <c r="AI149" i="1"/>
  <c r="AP149" i="1"/>
  <c r="AH149" i="1"/>
  <c r="AO149" i="1"/>
  <c r="AG149" i="1"/>
  <c r="AN149" i="1"/>
  <c r="AF149" i="1"/>
  <c r="AM149" i="1"/>
  <c r="AE149" i="1"/>
  <c r="AT149" i="1"/>
  <c r="AL149" i="1"/>
  <c r="AD149" i="1"/>
  <c r="AS149" i="1"/>
  <c r="AK149" i="1"/>
  <c r="K149" i="1"/>
  <c r="AA149" i="1"/>
  <c r="Z149" i="1"/>
  <c r="Y149" i="1"/>
  <c r="Q149" i="1"/>
  <c r="X149" i="1"/>
  <c r="P149" i="1"/>
  <c r="W149" i="1"/>
  <c r="O149" i="1"/>
  <c r="V149" i="1"/>
  <c r="N149" i="1"/>
  <c r="U149" i="1"/>
  <c r="M149" i="1"/>
  <c r="AB149" i="1"/>
  <c r="T149" i="1"/>
  <c r="L149" i="1"/>
  <c r="S149" i="1"/>
  <c r="J149" i="1"/>
  <c r="I149" i="1"/>
  <c r="G149" i="1"/>
  <c r="D149" i="1"/>
  <c r="B149" i="1"/>
  <c r="A149" i="1"/>
  <c r="F1" i="1" l="1"/>
  <c r="AK54" i="1"/>
  <c r="AK138" i="1" l="1"/>
  <c r="Q3" i="1" s="1"/>
  <c r="MQ144" i="1" s="1"/>
</calcChain>
</file>

<file path=xl/sharedStrings.xml><?xml version="1.0" encoding="utf-8"?>
<sst xmlns="http://schemas.openxmlformats.org/spreadsheetml/2006/main" count="606" uniqueCount="452">
  <si>
    <t>2&amp;3</t>
  </si>
  <si>
    <t>ALBA</t>
  </si>
  <si>
    <t>LA ESTEPEÑA</t>
  </si>
  <si>
    <t>21F</t>
  </si>
  <si>
    <t>ALEGRÍA</t>
  </si>
  <si>
    <t>ANA</t>
  </si>
  <si>
    <t>ANGELA</t>
  </si>
  <si>
    <t>BRISA</t>
  </si>
  <si>
    <t>CARIÑO</t>
  </si>
  <si>
    <t>CARMINA</t>
  </si>
  <si>
    <t>CHANS</t>
  </si>
  <si>
    <t>CLEO</t>
  </si>
  <si>
    <t>COCOCH</t>
  </si>
  <si>
    <t>CONTRASEÑA</t>
  </si>
  <si>
    <t>DELICIA</t>
  </si>
  <si>
    <t>DONA</t>
  </si>
  <si>
    <t>DORE</t>
  </si>
  <si>
    <t>DULCE</t>
  </si>
  <si>
    <t>ETERNA</t>
  </si>
  <si>
    <t>EUFORIA</t>
  </si>
  <si>
    <t>FANTASÍA</t>
  </si>
  <si>
    <t>GEMA</t>
  </si>
  <si>
    <t>GENIAL</t>
  </si>
  <si>
    <t>HOLLY</t>
  </si>
  <si>
    <t>HUGA</t>
  </si>
  <si>
    <t>JOYA</t>
  </si>
  <si>
    <t>LADY</t>
  </si>
  <si>
    <t>LOLITA</t>
  </si>
  <si>
    <t>LOVE</t>
  </si>
  <si>
    <t>MILAGROS</t>
  </si>
  <si>
    <t>NANI</t>
  </si>
  <si>
    <t>NARCISA</t>
  </si>
  <si>
    <t>Nº 5</t>
  </si>
  <si>
    <t>NOVA</t>
  </si>
  <si>
    <t>OSA</t>
  </si>
  <si>
    <t>PINKY</t>
  </si>
  <si>
    <t>PURA</t>
  </si>
  <si>
    <t>RAQUEL</t>
  </si>
  <si>
    <t>ROCÍO</t>
  </si>
  <si>
    <t>ROMA</t>
  </si>
  <si>
    <t>ROSAS</t>
  </si>
  <si>
    <t>SEÑORITA</t>
  </si>
  <si>
    <t>SEXY</t>
  </si>
  <si>
    <t>SOMBRA</t>
  </si>
  <si>
    <t>TACHA</t>
  </si>
  <si>
    <t>TESORO</t>
  </si>
  <si>
    <t>ÚNICA</t>
  </si>
  <si>
    <t>VALENTINA</t>
  </si>
  <si>
    <t>VERSALLES</t>
  </si>
  <si>
    <t>VIDA</t>
  </si>
  <si>
    <t>VIOLET</t>
  </si>
  <si>
    <t>VIPER</t>
  </si>
  <si>
    <t>YES</t>
  </si>
  <si>
    <t xml:space="preserve"> FEMENINAS</t>
  </si>
  <si>
    <t xml:space="preserve">MASCULINAS </t>
  </si>
  <si>
    <t>AQUAFRESH</t>
  </si>
  <si>
    <t>AURO</t>
  </si>
  <si>
    <t>BLAKO</t>
  </si>
  <si>
    <t>BLU</t>
  </si>
  <si>
    <t>BOSS</t>
  </si>
  <si>
    <t>DIESEL</t>
  </si>
  <si>
    <t>ESENCIERO</t>
  </si>
  <si>
    <t>ETERNO</t>
  </si>
  <si>
    <t>FUEGO</t>
  </si>
  <si>
    <t>GABI</t>
  </si>
  <si>
    <t>GANADOR</t>
  </si>
  <si>
    <t>GIOVANNI</t>
  </si>
  <si>
    <t>HOMES</t>
  </si>
  <si>
    <t>HUGO</t>
  </si>
  <si>
    <t>IMPORTANTE</t>
  </si>
  <si>
    <t>MARINERO</t>
  </si>
  <si>
    <t>MÁXIMO</t>
  </si>
  <si>
    <t>MILLON</t>
  </si>
  <si>
    <t>MORADO</t>
  </si>
  <si>
    <t>POLARIS</t>
  </si>
  <si>
    <t>ROJO</t>
  </si>
  <si>
    <t>S.X.</t>
  </si>
  <si>
    <t>SOLITARIO</t>
  </si>
  <si>
    <t>VICTORIUS</t>
  </si>
  <si>
    <t>MERCHANDISING</t>
  </si>
  <si>
    <t>PERFUMES</t>
  </si>
  <si>
    <t>DNI</t>
  </si>
  <si>
    <t>OBSERVACIONES</t>
  </si>
  <si>
    <t>Ref 1</t>
  </si>
  <si>
    <t>Ref 2</t>
  </si>
  <si>
    <t>Ref 3</t>
  </si>
  <si>
    <t>Ref 4</t>
  </si>
  <si>
    <t>Ref 5</t>
  </si>
  <si>
    <t>Ref 6</t>
  </si>
  <si>
    <t>Ref 7</t>
  </si>
  <si>
    <t>Ref 8</t>
  </si>
  <si>
    <t>Ref 9</t>
  </si>
  <si>
    <t>Ref 10</t>
  </si>
  <si>
    <t>Ref 11</t>
  </si>
  <si>
    <t>Ref 12</t>
  </si>
  <si>
    <t>Ref 13</t>
  </si>
  <si>
    <t>Ref 14</t>
  </si>
  <si>
    <t>Ref 15</t>
  </si>
  <si>
    <t>Ref 16</t>
  </si>
  <si>
    <t>Ref 17</t>
  </si>
  <si>
    <t>Ref 18</t>
  </si>
  <si>
    <t>Ref 19</t>
  </si>
  <si>
    <t>Ref 20</t>
  </si>
  <si>
    <t>Ref 21</t>
  </si>
  <si>
    <t>Ref 22</t>
  </si>
  <si>
    <t>Ref 23</t>
  </si>
  <si>
    <t>Ref 24</t>
  </si>
  <si>
    <t>Ref 25</t>
  </si>
  <si>
    <t>Ref 26</t>
  </si>
  <si>
    <t>Ref 27</t>
  </si>
  <si>
    <t>Ref 28</t>
  </si>
  <si>
    <t>Ref 29</t>
  </si>
  <si>
    <t>BLANCA</t>
  </si>
  <si>
    <t>IBIZA</t>
  </si>
  <si>
    <t>OLIMPIA</t>
  </si>
  <si>
    <t>Palo Selfie</t>
  </si>
  <si>
    <t xml:space="preserve">Nº Talonarios </t>
  </si>
  <si>
    <t>Nº de Entradas</t>
  </si>
  <si>
    <t>PAPELETAS</t>
  </si>
  <si>
    <t>Papeletas</t>
  </si>
  <si>
    <t>CINE</t>
  </si>
  <si>
    <t>FEMENINAS</t>
  </si>
  <si>
    <t>NIÑOS/BEBES</t>
  </si>
  <si>
    <t>MERCHANDAISING</t>
  </si>
  <si>
    <t>Nombre</t>
  </si>
  <si>
    <t>Tlfn</t>
  </si>
  <si>
    <t>Compradas 5€</t>
  </si>
  <si>
    <t>Kinepolis</t>
  </si>
  <si>
    <t>GRIS-V</t>
  </si>
  <si>
    <t>MARINO</t>
  </si>
  <si>
    <t>ROSA</t>
  </si>
  <si>
    <t>NÁUTICO</t>
  </si>
  <si>
    <t>LUCÍA</t>
  </si>
  <si>
    <t>SECRETO</t>
  </si>
  <si>
    <t>JAZMÍN</t>
  </si>
  <si>
    <t>VAINILLA</t>
  </si>
  <si>
    <t>CK</t>
  </si>
  <si>
    <t>SOLETE</t>
  </si>
  <si>
    <t>P1</t>
  </si>
  <si>
    <t>P2</t>
  </si>
  <si>
    <t>P3</t>
  </si>
  <si>
    <t>P4</t>
  </si>
  <si>
    <t>P5</t>
  </si>
  <si>
    <t>Por favor, no hacer caso al documento ni a las cifras que aparecen debajo de este mensaje. Gracias.</t>
  </si>
  <si>
    <t>NOMBRE APELLIDOS*</t>
  </si>
  <si>
    <t>TELÉFONO*</t>
  </si>
  <si>
    <t>* Campos obligatorios</t>
  </si>
  <si>
    <r>
      <rPr>
        <b/>
        <sz val="8"/>
        <color rgb="FFE3519D"/>
        <rFont val="Arial"/>
        <family val="2"/>
      </rPr>
      <t>21F</t>
    </r>
  </si>
  <si>
    <r>
      <rPr>
        <b/>
        <sz val="8"/>
        <color rgb="FFE3519D"/>
        <rFont val="Arial"/>
        <family val="2"/>
      </rPr>
      <t>ALBA</t>
    </r>
  </si>
  <si>
    <r>
      <rPr>
        <b/>
        <sz val="8"/>
        <color rgb="FFE3519D"/>
        <rFont val="Arial"/>
        <family val="2"/>
      </rPr>
      <t>ALEGRÍA</t>
    </r>
  </si>
  <si>
    <r>
      <rPr>
        <b/>
        <sz val="8"/>
        <color rgb="FFE3519D"/>
        <rFont val="Arial"/>
        <family val="2"/>
      </rPr>
      <t>ANA</t>
    </r>
  </si>
  <si>
    <r>
      <rPr>
        <b/>
        <sz val="8"/>
        <color rgb="FFE3519D"/>
        <rFont val="Arial"/>
        <family val="2"/>
      </rPr>
      <t>ANGELA</t>
    </r>
  </si>
  <si>
    <r>
      <rPr>
        <b/>
        <sz val="8"/>
        <color rgb="FFE3519D"/>
        <rFont val="Arial"/>
        <family val="2"/>
      </rPr>
      <t>BLANCA</t>
    </r>
  </si>
  <si>
    <r>
      <rPr>
        <b/>
        <sz val="8"/>
        <color rgb="FFE3519D"/>
        <rFont val="Arial"/>
        <family val="2"/>
      </rPr>
      <t>BRISA</t>
    </r>
  </si>
  <si>
    <r>
      <rPr>
        <b/>
        <sz val="8"/>
        <color rgb="FFE3519D"/>
        <rFont val="Arial"/>
        <family val="2"/>
      </rPr>
      <t>CARIÑO</t>
    </r>
  </si>
  <si>
    <r>
      <rPr>
        <b/>
        <sz val="8"/>
        <color rgb="FFE3519D"/>
        <rFont val="Arial"/>
        <family val="2"/>
      </rPr>
      <t>CARMINA</t>
    </r>
  </si>
  <si>
    <r>
      <rPr>
        <b/>
        <sz val="8"/>
        <color rgb="FFE3519D"/>
        <rFont val="Arial"/>
        <family val="2"/>
      </rPr>
      <t>CHANS</t>
    </r>
  </si>
  <si>
    <r>
      <rPr>
        <b/>
        <sz val="8"/>
        <color rgb="FFE3519D"/>
        <rFont val="Arial"/>
        <family val="2"/>
      </rPr>
      <t>CLEO</t>
    </r>
  </si>
  <si>
    <r>
      <rPr>
        <b/>
        <sz val="8"/>
        <color rgb="FFE3519D"/>
        <rFont val="Arial"/>
        <family val="2"/>
      </rPr>
      <t>COCOCH</t>
    </r>
  </si>
  <si>
    <r>
      <rPr>
        <b/>
        <sz val="8"/>
        <color rgb="FFE3519D"/>
        <rFont val="Arial"/>
        <family val="2"/>
      </rPr>
      <t>CONTRASEÑA</t>
    </r>
  </si>
  <si>
    <r>
      <rPr>
        <b/>
        <sz val="8"/>
        <color rgb="FFE3519D"/>
        <rFont val="Arial"/>
        <family val="2"/>
      </rPr>
      <t>DELICIA</t>
    </r>
  </si>
  <si>
    <r>
      <rPr>
        <b/>
        <sz val="8"/>
        <color rgb="FFE3519D"/>
        <rFont val="Arial"/>
        <family val="2"/>
      </rPr>
      <t>DONA</t>
    </r>
  </si>
  <si>
    <r>
      <rPr>
        <b/>
        <sz val="8"/>
        <color rgb="FFE3519D"/>
        <rFont val="Arial"/>
        <family val="2"/>
      </rPr>
      <t>DORE</t>
    </r>
  </si>
  <si>
    <r>
      <rPr>
        <b/>
        <sz val="8"/>
        <color rgb="FFE3519D"/>
        <rFont val="Arial"/>
        <family val="2"/>
      </rPr>
      <t>DULCE</t>
    </r>
  </si>
  <si>
    <r>
      <rPr>
        <b/>
        <sz val="8"/>
        <color rgb="FFE3519D"/>
        <rFont val="Arial"/>
        <family val="2"/>
      </rPr>
      <t>ETERNA</t>
    </r>
  </si>
  <si>
    <r>
      <rPr>
        <b/>
        <sz val="8"/>
        <color rgb="FFE3519D"/>
        <rFont val="Arial"/>
        <family val="2"/>
      </rPr>
      <t>FANTASÍA</t>
    </r>
  </si>
  <si>
    <r>
      <rPr>
        <b/>
        <sz val="8"/>
        <color rgb="FFE3519D"/>
        <rFont val="Arial"/>
        <family val="2"/>
      </rPr>
      <t>FLORAL</t>
    </r>
  </si>
  <si>
    <r>
      <rPr>
        <b/>
        <sz val="8"/>
        <color rgb="FFE3519D"/>
        <rFont val="Arial"/>
        <family val="2"/>
      </rPr>
      <t>GEMA</t>
    </r>
  </si>
  <si>
    <r>
      <rPr>
        <b/>
        <sz val="8"/>
        <color rgb="FFE3519D"/>
        <rFont val="Arial"/>
        <family val="2"/>
      </rPr>
      <t>GENIAL</t>
    </r>
  </si>
  <si>
    <r>
      <rPr>
        <b/>
        <sz val="8"/>
        <color rgb="FFE3519D"/>
        <rFont val="Arial"/>
        <family val="2"/>
      </rPr>
      <t>HOLLY</t>
    </r>
  </si>
  <si>
    <r>
      <rPr>
        <b/>
        <sz val="8"/>
        <color rgb="FFE3519D"/>
        <rFont val="Arial"/>
        <family val="2"/>
      </rPr>
      <t>HUGA</t>
    </r>
  </si>
  <si>
    <r>
      <rPr>
        <b/>
        <sz val="8"/>
        <color rgb="FFE3519D"/>
        <rFont val="Arial"/>
        <family val="2"/>
      </rPr>
      <t>IBIZA</t>
    </r>
  </si>
  <si>
    <r>
      <rPr>
        <b/>
        <sz val="8"/>
        <color rgb="FFE3519D"/>
        <rFont val="Arial"/>
        <family val="2"/>
      </rPr>
      <t>JOYA</t>
    </r>
  </si>
  <si>
    <r>
      <rPr>
        <b/>
        <sz val="8"/>
        <color rgb="FFE3519D"/>
        <rFont val="Arial"/>
        <family val="2"/>
      </rPr>
      <t>LADY</t>
    </r>
  </si>
  <si>
    <r>
      <rPr>
        <b/>
        <sz val="8"/>
        <color rgb="FFE3519D"/>
        <rFont val="Arial"/>
        <family val="2"/>
      </rPr>
      <t>LOLITA</t>
    </r>
  </si>
  <si>
    <r>
      <rPr>
        <b/>
        <sz val="8"/>
        <color rgb="FFE3519D"/>
        <rFont val="Arial"/>
        <family val="2"/>
      </rPr>
      <t>MILAGROS</t>
    </r>
  </si>
  <si>
    <r>
      <rPr>
        <b/>
        <sz val="8"/>
        <color rgb="FFE3519D"/>
        <rFont val="Arial"/>
        <family val="2"/>
      </rPr>
      <t>NANI</t>
    </r>
  </si>
  <si>
    <r>
      <rPr>
        <b/>
        <sz val="8"/>
        <color rgb="FFE3519D"/>
        <rFont val="Arial"/>
        <family val="2"/>
      </rPr>
      <t>NARCISA</t>
    </r>
  </si>
  <si>
    <r>
      <rPr>
        <b/>
        <sz val="8"/>
        <color rgb="FFE3519D"/>
        <rFont val="Arial"/>
        <family val="2"/>
      </rPr>
      <t>NOVA</t>
    </r>
  </si>
  <si>
    <r>
      <rPr>
        <b/>
        <sz val="8"/>
        <color rgb="FFE3519D"/>
        <rFont val="Arial"/>
        <family val="2"/>
      </rPr>
      <t>OLIMPIA</t>
    </r>
  </si>
  <si>
    <r>
      <rPr>
        <b/>
        <sz val="8"/>
        <color rgb="FFE3519D"/>
        <rFont val="Arial"/>
        <family val="2"/>
      </rPr>
      <t>OSA</t>
    </r>
  </si>
  <si>
    <r>
      <rPr>
        <b/>
        <sz val="8"/>
        <color rgb="FFE3519D"/>
        <rFont val="Arial"/>
        <family val="2"/>
      </rPr>
      <t>PINKY</t>
    </r>
  </si>
  <si>
    <r>
      <rPr>
        <b/>
        <sz val="8"/>
        <color rgb="FFE3519D"/>
        <rFont val="Arial"/>
        <family val="2"/>
      </rPr>
      <t>RAQUEL</t>
    </r>
  </si>
  <si>
    <r>
      <rPr>
        <b/>
        <sz val="8"/>
        <color rgb="FFE3519D"/>
        <rFont val="Arial"/>
        <family val="2"/>
      </rPr>
      <t>ROCÍO</t>
    </r>
  </si>
  <si>
    <r>
      <rPr>
        <b/>
        <sz val="8"/>
        <color rgb="FFE3519D"/>
        <rFont val="Arial"/>
        <family val="2"/>
      </rPr>
      <t>ROMA</t>
    </r>
  </si>
  <si>
    <r>
      <rPr>
        <b/>
        <sz val="8"/>
        <color rgb="FFE3519D"/>
        <rFont val="Arial"/>
        <family val="2"/>
      </rPr>
      <t>ROSAS</t>
    </r>
  </si>
  <si>
    <r>
      <rPr>
        <b/>
        <sz val="8"/>
        <color rgb="FFE3519D"/>
        <rFont val="Arial"/>
        <family val="2"/>
      </rPr>
      <t>SEÑORITA</t>
    </r>
  </si>
  <si>
    <r>
      <rPr>
        <b/>
        <sz val="8"/>
        <color rgb="FFE3519D"/>
        <rFont val="Arial"/>
        <family val="2"/>
      </rPr>
      <t>SEXY</t>
    </r>
  </si>
  <si>
    <r>
      <rPr>
        <b/>
        <sz val="8"/>
        <color rgb="FFE3519D"/>
        <rFont val="Arial"/>
        <family val="2"/>
      </rPr>
      <t>TACHA</t>
    </r>
  </si>
  <si>
    <r>
      <rPr>
        <b/>
        <sz val="8"/>
        <color rgb="FFE3519D"/>
        <rFont val="Arial"/>
        <family val="2"/>
      </rPr>
      <t>TESORO</t>
    </r>
  </si>
  <si>
    <r>
      <rPr>
        <b/>
        <sz val="8"/>
        <color rgb="FFE3519D"/>
        <rFont val="Arial"/>
        <family val="2"/>
      </rPr>
      <t>ÚNICA</t>
    </r>
  </si>
  <si>
    <r>
      <rPr>
        <b/>
        <sz val="8"/>
        <color rgb="FFE3519D"/>
        <rFont val="Arial"/>
        <family val="2"/>
      </rPr>
      <t>VALENTINA</t>
    </r>
  </si>
  <si>
    <r>
      <rPr>
        <b/>
        <sz val="8"/>
        <color rgb="FFE3519D"/>
        <rFont val="Arial"/>
        <family val="2"/>
      </rPr>
      <t>VERSALLES</t>
    </r>
  </si>
  <si>
    <r>
      <rPr>
        <b/>
        <sz val="8"/>
        <color rgb="FFE3519D"/>
        <rFont val="Arial"/>
        <family val="2"/>
      </rPr>
      <t>VIDA</t>
    </r>
  </si>
  <si>
    <r>
      <rPr>
        <b/>
        <sz val="8"/>
        <color rgb="FFE3519D"/>
        <rFont val="Arial"/>
        <family val="2"/>
      </rPr>
      <t>VIOLET</t>
    </r>
  </si>
  <si>
    <r>
      <rPr>
        <b/>
        <sz val="8"/>
        <color rgb="FF403492"/>
        <rFont val="Arial"/>
        <family val="2"/>
      </rPr>
      <t>2&amp;3</t>
    </r>
  </si>
  <si>
    <r>
      <rPr>
        <b/>
        <sz val="8"/>
        <color rgb="FF403492"/>
        <rFont val="Arial"/>
        <family val="2"/>
      </rPr>
      <t>ADÁN*</t>
    </r>
  </si>
  <si>
    <r>
      <rPr>
        <b/>
        <sz val="8"/>
        <color rgb="FF403492"/>
        <rFont val="Arial"/>
        <family val="2"/>
      </rPr>
      <t>AQUAFRESH</t>
    </r>
  </si>
  <si>
    <r>
      <rPr>
        <b/>
        <sz val="8"/>
        <color rgb="FF403492"/>
        <rFont val="Arial"/>
        <family val="2"/>
      </rPr>
      <t>AURO</t>
    </r>
  </si>
  <si>
    <r>
      <rPr>
        <b/>
        <sz val="8"/>
        <color rgb="FF403492"/>
        <rFont val="Arial"/>
        <family val="2"/>
      </rPr>
      <t>BLAKO</t>
    </r>
  </si>
  <si>
    <r>
      <rPr>
        <b/>
        <sz val="8"/>
        <color rgb="FF403492"/>
        <rFont val="Arial"/>
        <family val="2"/>
      </rPr>
      <t>BLU</t>
    </r>
  </si>
  <si>
    <r>
      <rPr>
        <b/>
        <sz val="8"/>
        <color rgb="FF403492"/>
        <rFont val="Arial"/>
        <family val="2"/>
      </rPr>
      <t>DIESEL</t>
    </r>
  </si>
  <si>
    <r>
      <rPr>
        <b/>
        <sz val="8"/>
        <color rgb="FF403492"/>
        <rFont val="Arial"/>
        <family val="2"/>
      </rPr>
      <t>ESENCIERO</t>
    </r>
  </si>
  <si>
    <r>
      <rPr>
        <b/>
        <sz val="8"/>
        <color rgb="FF403492"/>
        <rFont val="Arial"/>
        <family val="2"/>
      </rPr>
      <t>ETERNO</t>
    </r>
  </si>
  <si>
    <r>
      <rPr>
        <b/>
        <sz val="8"/>
        <color rgb="FF403492"/>
        <rFont val="Arial"/>
        <family val="2"/>
      </rPr>
      <t>FUEGO</t>
    </r>
  </si>
  <si>
    <r>
      <rPr>
        <b/>
        <sz val="8"/>
        <color rgb="FF403492"/>
        <rFont val="Arial"/>
        <family val="2"/>
      </rPr>
      <t>GABI</t>
    </r>
  </si>
  <si>
    <r>
      <rPr>
        <b/>
        <sz val="8"/>
        <color rgb="FF403492"/>
        <rFont val="Arial"/>
        <family val="2"/>
      </rPr>
      <t>GANADOR</t>
    </r>
  </si>
  <si>
    <r>
      <rPr>
        <b/>
        <sz val="8"/>
        <color rgb="FF403492"/>
        <rFont val="Arial"/>
        <family val="2"/>
      </rPr>
      <t>HUGO</t>
    </r>
  </si>
  <si>
    <r>
      <rPr>
        <b/>
        <sz val="8"/>
        <color rgb="FF403492"/>
        <rFont val="Arial"/>
        <family val="2"/>
      </rPr>
      <t>IMPORTANTE</t>
    </r>
  </si>
  <si>
    <r>
      <rPr>
        <b/>
        <sz val="8"/>
        <color rgb="FF403492"/>
        <rFont val="Arial"/>
        <family val="2"/>
      </rPr>
      <t>MARINERO</t>
    </r>
  </si>
  <si>
    <r>
      <rPr>
        <b/>
        <sz val="8"/>
        <color rgb="FF403492"/>
        <rFont val="Arial"/>
        <family val="2"/>
      </rPr>
      <t>MÁXIMO</t>
    </r>
  </si>
  <si>
    <r>
      <rPr>
        <b/>
        <sz val="8"/>
        <color rgb="FF403492"/>
        <rFont val="Arial"/>
        <family val="2"/>
      </rPr>
      <t>MILLON</t>
    </r>
  </si>
  <si>
    <r>
      <rPr>
        <b/>
        <sz val="8"/>
        <color rgb="FF403492"/>
        <rFont val="Arial"/>
        <family val="2"/>
      </rPr>
      <t>MORADO</t>
    </r>
  </si>
  <si>
    <r>
      <rPr>
        <b/>
        <sz val="8"/>
        <color rgb="FF403492"/>
        <rFont val="Arial"/>
        <family val="2"/>
      </rPr>
      <t>NARCISO</t>
    </r>
  </si>
  <si>
    <r>
      <rPr>
        <b/>
        <sz val="8"/>
        <color rgb="FF403492"/>
        <rFont val="Arial"/>
        <family val="2"/>
      </rPr>
      <t>POLARIS</t>
    </r>
  </si>
  <si>
    <r>
      <rPr>
        <b/>
        <sz val="8"/>
        <color rgb="FF403492"/>
        <rFont val="Arial"/>
        <family val="2"/>
      </rPr>
      <t>S.X.</t>
    </r>
  </si>
  <si>
    <r>
      <rPr>
        <b/>
        <sz val="8"/>
        <color rgb="FF403492"/>
        <rFont val="Arial"/>
        <family val="2"/>
      </rPr>
      <t>SEDUCTOR</t>
    </r>
  </si>
  <si>
    <r>
      <rPr>
        <b/>
        <sz val="8"/>
        <color rgb="FF403492"/>
        <rFont val="Arial"/>
        <family val="2"/>
      </rPr>
      <t>SOLITARIO</t>
    </r>
  </si>
  <si>
    <r>
      <rPr>
        <b/>
        <sz val="8"/>
        <color rgb="FF403492"/>
        <rFont val="Arial"/>
        <family val="2"/>
      </rPr>
      <t>VICTORIUS</t>
    </r>
  </si>
  <si>
    <r>
      <rPr>
        <b/>
        <sz val="8"/>
        <color rgb="FF3B2B6C"/>
        <rFont val="Arial"/>
        <family val="2"/>
      </rPr>
      <t>SOLETE</t>
    </r>
  </si>
  <si>
    <r>
      <rPr>
        <b/>
        <sz val="8"/>
        <color rgb="FF3B2B6C"/>
        <rFont val="Arial"/>
        <family val="2"/>
      </rPr>
      <t>BUBÚ</t>
    </r>
  </si>
  <si>
    <r>
      <rPr>
        <b/>
        <sz val="8"/>
        <color rgb="FF3B2B6C"/>
        <rFont val="Arial"/>
        <family val="2"/>
      </rPr>
      <t>DON PIMPON</t>
    </r>
  </si>
  <si>
    <t>Rellena las celdas de los productos que quieras, con las cantidad que desees.</t>
  </si>
  <si>
    <t>Lentes Movil</t>
  </si>
  <si>
    <t>Pulsera 1</t>
  </si>
  <si>
    <t>Pulsera 2</t>
  </si>
  <si>
    <t>Pulsera 3</t>
  </si>
  <si>
    <t>Pulsera 4</t>
  </si>
  <si>
    <t>Pulsera 5</t>
  </si>
  <si>
    <t>Pulsera 6</t>
  </si>
  <si>
    <t>Adaptador Universal</t>
  </si>
  <si>
    <t>Sudaderas</t>
  </si>
  <si>
    <t>S</t>
  </si>
  <si>
    <t>M</t>
  </si>
  <si>
    <t xml:space="preserve">L </t>
  </si>
  <si>
    <t>XL</t>
  </si>
  <si>
    <t>L</t>
  </si>
  <si>
    <t>XS</t>
  </si>
  <si>
    <t>Talonario Sorteo iPhone</t>
  </si>
  <si>
    <t>001 Sin Gorro</t>
  </si>
  <si>
    <t>002 Con Gorro</t>
  </si>
  <si>
    <t>CINE KINEPOLIS</t>
  </si>
  <si>
    <t>Rioja</t>
  </si>
  <si>
    <t>Gris-V</t>
  </si>
  <si>
    <t>Girasol</t>
  </si>
  <si>
    <t>Celeste</t>
  </si>
  <si>
    <t>Marino</t>
  </si>
  <si>
    <t>Amb Coche/Armario 10ml</t>
  </si>
  <si>
    <t>Mikado 110ml</t>
  </si>
  <si>
    <t>Ciervo px</t>
  </si>
  <si>
    <t>Pimienta</t>
  </si>
  <si>
    <t>PX</t>
  </si>
  <si>
    <t>Morcilla</t>
  </si>
  <si>
    <t>Perdiz</t>
  </si>
  <si>
    <t>Solomillo</t>
  </si>
  <si>
    <t>Boletus</t>
  </si>
  <si>
    <t>BUBÚ</t>
  </si>
  <si>
    <t>DON PIMPON</t>
  </si>
  <si>
    <t>NARCISO</t>
  </si>
  <si>
    <t>SEDUCTOR</t>
  </si>
  <si>
    <t>Flor Azhar</t>
  </si>
  <si>
    <t>Frutos Bosque</t>
  </si>
  <si>
    <t>Frutos Rojos</t>
  </si>
  <si>
    <t>Jabón Lavand</t>
  </si>
  <si>
    <t>Jazmín</t>
  </si>
  <si>
    <t>Manzana V</t>
  </si>
  <si>
    <t>Vainilla</t>
  </si>
  <si>
    <t>P6</t>
  </si>
  <si>
    <t>Explicación</t>
  </si>
  <si>
    <t>Unisex</t>
  </si>
  <si>
    <t>Totales</t>
  </si>
  <si>
    <t>Unidad</t>
  </si>
  <si>
    <t>Precio</t>
  </si>
  <si>
    <t>Total</t>
  </si>
  <si>
    <t>Perfumes</t>
  </si>
  <si>
    <t>Muestrario</t>
  </si>
  <si>
    <t>Amb 10ml</t>
  </si>
  <si>
    <t>Amb 110ml</t>
  </si>
  <si>
    <t>Patés</t>
  </si>
  <si>
    <t>Cinturones</t>
  </si>
  <si>
    <t>Ref 1 (Estepeña)</t>
  </si>
  <si>
    <t>Ref 2 (Estepeña)</t>
  </si>
  <si>
    <t>Ref 3 (Estepeña)</t>
  </si>
  <si>
    <t>Ref 4 (Estepeña)</t>
  </si>
  <si>
    <t>Ref 5 (Estepeña)</t>
  </si>
  <si>
    <t>Ref 6 (Estepeña)</t>
  </si>
  <si>
    <t>Ref 7 (Estepeña)</t>
  </si>
  <si>
    <t>Ref 8 (Estepeña)</t>
  </si>
  <si>
    <t>Ref 9 (Estepeña)</t>
  </si>
  <si>
    <t>Ref 10 (Estepeña)</t>
  </si>
  <si>
    <t>Ref 11 (Estepeña)</t>
  </si>
  <si>
    <t>Ref 12 (Estepeña)</t>
  </si>
  <si>
    <t>Ref 13 (Estepeña)</t>
  </si>
  <si>
    <t>Ref 14 (Estepeña)</t>
  </si>
  <si>
    <t>Ref 15 (Estepeña)</t>
  </si>
  <si>
    <t>Ref 16 (Estepeña)</t>
  </si>
  <si>
    <t>Ref 17 (Estepeña)</t>
  </si>
  <si>
    <t>Ref 18 (Estepeña)</t>
  </si>
  <si>
    <t>Ref 19 (Estepeña)</t>
  </si>
  <si>
    <t>Ref 20 (Estepeña)</t>
  </si>
  <si>
    <t>Ref 21 (Estepeña)</t>
  </si>
  <si>
    <t>Ref 22 (Estepeña)</t>
  </si>
  <si>
    <t>Ref 23 (Estepeña)</t>
  </si>
  <si>
    <t>Ref 24 (Estepeña)</t>
  </si>
  <si>
    <t>Ref 25 (Estepeña)</t>
  </si>
  <si>
    <t>Ref 26 (Estepeña)</t>
  </si>
  <si>
    <t>Ref 27 (Estepeña)</t>
  </si>
  <si>
    <t>Ref 28 (Estepeña)</t>
  </si>
  <si>
    <t>Ref 29 (Estepeña)</t>
  </si>
  <si>
    <t>Lotería Navidad</t>
  </si>
  <si>
    <t>Papeletas iPhone</t>
  </si>
  <si>
    <t>Cinturón 1</t>
  </si>
  <si>
    <t>Cinturón 2</t>
  </si>
  <si>
    <t>Cinturón 3</t>
  </si>
  <si>
    <t>Cinturón 4</t>
  </si>
  <si>
    <t>Gafas Madera</t>
  </si>
  <si>
    <t>Gafas Negras</t>
  </si>
  <si>
    <t>Gafas Azules</t>
  </si>
  <si>
    <t>Gafas Blancas</t>
  </si>
  <si>
    <t>Talonario Lotería de Navidad</t>
  </si>
  <si>
    <t>ALINA</t>
  </si>
  <si>
    <t>TACÓN</t>
  </si>
  <si>
    <t>JOHNNY</t>
  </si>
  <si>
    <t>PRIVADO</t>
  </si>
  <si>
    <r>
      <t xml:space="preserve">001      </t>
    </r>
    <r>
      <rPr>
        <b/>
        <sz val="12"/>
        <rFont val="Calibri"/>
        <family val="2"/>
        <scheme val="minor"/>
      </rPr>
      <t>Rioja</t>
    </r>
  </si>
  <si>
    <r>
      <t xml:space="preserve">001      </t>
    </r>
    <r>
      <rPr>
        <b/>
        <sz val="12"/>
        <rFont val="Calibri"/>
        <family val="2"/>
        <scheme val="minor"/>
      </rPr>
      <t>Gris-V</t>
    </r>
  </si>
  <si>
    <r>
      <t xml:space="preserve">001    </t>
    </r>
    <r>
      <rPr>
        <b/>
        <sz val="12"/>
        <rFont val="Calibri"/>
        <family val="2"/>
        <scheme val="minor"/>
      </rPr>
      <t xml:space="preserve"> Girasol</t>
    </r>
  </si>
  <si>
    <r>
      <t xml:space="preserve">001    </t>
    </r>
    <r>
      <rPr>
        <b/>
        <sz val="12"/>
        <rFont val="Calibri"/>
        <family val="2"/>
        <scheme val="minor"/>
      </rPr>
      <t xml:space="preserve"> Celeste</t>
    </r>
  </si>
  <si>
    <r>
      <t xml:space="preserve">001   </t>
    </r>
    <r>
      <rPr>
        <b/>
        <sz val="12"/>
        <rFont val="Calibri"/>
        <family val="2"/>
        <scheme val="minor"/>
      </rPr>
      <t xml:space="preserve"> Marino</t>
    </r>
  </si>
  <si>
    <r>
      <t xml:space="preserve">002    </t>
    </r>
    <r>
      <rPr>
        <b/>
        <sz val="12"/>
        <rFont val="Calibri"/>
        <family val="2"/>
        <scheme val="minor"/>
      </rPr>
      <t>Rosa</t>
    </r>
  </si>
  <si>
    <r>
      <t xml:space="preserve">002    </t>
    </r>
    <r>
      <rPr>
        <b/>
        <sz val="12"/>
        <rFont val="Calibri"/>
        <family val="2"/>
        <scheme val="minor"/>
      </rPr>
      <t>Marino</t>
    </r>
  </si>
  <si>
    <r>
      <t xml:space="preserve">002  </t>
    </r>
    <r>
      <rPr>
        <b/>
        <sz val="12"/>
        <rFont val="Calibri"/>
        <family val="2"/>
        <scheme val="minor"/>
      </rPr>
      <t xml:space="preserve">   Náutico</t>
    </r>
  </si>
  <si>
    <r>
      <t xml:space="preserve">002  </t>
    </r>
    <r>
      <rPr>
        <b/>
        <sz val="12"/>
        <rFont val="Calibri"/>
        <family val="2"/>
        <scheme val="minor"/>
      </rPr>
      <t xml:space="preserve">  Gris-V</t>
    </r>
  </si>
  <si>
    <r>
      <t xml:space="preserve">002  </t>
    </r>
    <r>
      <rPr>
        <b/>
        <sz val="12"/>
        <rFont val="Calibri"/>
        <family val="2"/>
        <scheme val="minor"/>
      </rPr>
      <t xml:space="preserve">  Rojo</t>
    </r>
  </si>
  <si>
    <t>Sudadera 001</t>
  </si>
  <si>
    <t>Sudadera 002</t>
  </si>
  <si>
    <t>Entradas Kinépolis</t>
  </si>
  <si>
    <t>P</t>
  </si>
  <si>
    <t>i</t>
  </si>
  <si>
    <t>E</t>
  </si>
  <si>
    <t>Brisa Marina</t>
  </si>
  <si>
    <t>Limpio</t>
  </si>
  <si>
    <t>Piruleta</t>
  </si>
  <si>
    <t>Precio Total</t>
  </si>
  <si>
    <t>Coste de tu compra</t>
  </si>
  <si>
    <t>GABRIELA</t>
  </si>
  <si>
    <t>YOU</t>
  </si>
  <si>
    <t>ESCANDALO</t>
  </si>
  <si>
    <t>PUREX</t>
  </si>
  <si>
    <t>Altavoz</t>
  </si>
  <si>
    <t>Adap.Universal Rojo</t>
  </si>
  <si>
    <t>Adap.Universal Azul</t>
  </si>
  <si>
    <t>K</t>
  </si>
  <si>
    <t>LUCIA</t>
  </si>
  <si>
    <t>Lentes</t>
  </si>
  <si>
    <t>Ciervo al pedro ximenez</t>
  </si>
  <si>
    <t>ibérico al pedro ximenez</t>
  </si>
  <si>
    <t>Jabalí con setas</t>
  </si>
  <si>
    <t>Morcilla y piñones</t>
  </si>
  <si>
    <t>Perdiz de campo</t>
  </si>
  <si>
    <t>Salmón</t>
  </si>
  <si>
    <t>Pen Drive 1</t>
  </si>
  <si>
    <t>Pen Drive 2</t>
  </si>
  <si>
    <t>Pen Drive 3</t>
  </si>
  <si>
    <t>Pen Drive 4</t>
  </si>
  <si>
    <t>Auricular Bluetooth</t>
  </si>
  <si>
    <t>Funda Impermeable</t>
  </si>
  <si>
    <t xml:space="preserve">ZONA GOURMET </t>
  </si>
  <si>
    <t>Muestrario de 25 Unidades</t>
  </si>
  <si>
    <t>Ambientadores</t>
  </si>
  <si>
    <r>
      <rPr>
        <b/>
        <sz val="12"/>
        <rFont val="Arial"/>
        <family val="2"/>
      </rPr>
      <t>110 ml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Mikado</t>
    </r>
  </si>
  <si>
    <r>
      <rPr>
        <b/>
        <sz val="12"/>
        <color theme="3" tint="-0.249977111117893"/>
        <rFont val="Arial"/>
        <family val="2"/>
      </rPr>
      <t>10 ml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8"/>
        <color theme="3" tint="0.39997558519241921"/>
        <rFont val="Arial"/>
        <family val="2"/>
      </rPr>
      <t>Coche/Armario</t>
    </r>
  </si>
  <si>
    <t xml:space="preserve">Manzana </t>
  </si>
  <si>
    <t>Enchufe de Pared</t>
  </si>
  <si>
    <t>Pates</t>
  </si>
  <si>
    <t>A la pimienta</t>
  </si>
  <si>
    <t>iPhone</t>
  </si>
  <si>
    <t>Jabalí</t>
  </si>
  <si>
    <t>Ac.Negras</t>
  </si>
  <si>
    <t>FRUTOS ROJOS</t>
  </si>
  <si>
    <t>FRUTOS BOSQUE</t>
  </si>
  <si>
    <t>JABÓN LAVANDA</t>
  </si>
  <si>
    <t>ADAN</t>
  </si>
  <si>
    <t>FLORAL</t>
  </si>
  <si>
    <t>MUESTRARIO</t>
  </si>
  <si>
    <t>xxxxxxxM</t>
  </si>
  <si>
    <t>MERY</t>
  </si>
  <si>
    <t>MÍA</t>
  </si>
  <si>
    <t>YÉSICA</t>
  </si>
  <si>
    <t>BADY</t>
  </si>
  <si>
    <t>PANTO</t>
  </si>
  <si>
    <t>Aur. Bluetooth</t>
  </si>
  <si>
    <t>Atomizador</t>
  </si>
  <si>
    <t>Gafas Negra</t>
  </si>
  <si>
    <t>Gafas Blanco</t>
  </si>
  <si>
    <t>Cnt 1</t>
  </si>
  <si>
    <t>Cnt 2</t>
  </si>
  <si>
    <t>Cnt 3</t>
  </si>
  <si>
    <t>Cnt 4</t>
  </si>
  <si>
    <t>Adaptador Auricular</t>
  </si>
  <si>
    <t>Queso Azul, Roqueford</t>
  </si>
  <si>
    <t>Estepeña</t>
  </si>
  <si>
    <t>CargaMóvil 4000mAh</t>
  </si>
  <si>
    <t>CURSO*</t>
  </si>
  <si>
    <t>TITULACIÓN*</t>
  </si>
  <si>
    <t>Obs</t>
  </si>
  <si>
    <t>Título</t>
  </si>
  <si>
    <t>Ref 30</t>
  </si>
  <si>
    <t>Ref 31</t>
  </si>
  <si>
    <t>Finas Hierbas</t>
  </si>
  <si>
    <t>Olivadas, Aceitunas</t>
  </si>
  <si>
    <t>Jamón braseado</t>
  </si>
  <si>
    <t>Auricular -PRO-</t>
  </si>
  <si>
    <t>Cargador 4.000mAh</t>
  </si>
  <si>
    <t>Palitas Cocina</t>
  </si>
  <si>
    <t>Cargador 10.000mAh</t>
  </si>
  <si>
    <t>Cable 6 en 1</t>
  </si>
  <si>
    <t>Adap.Coche AZUL</t>
  </si>
  <si>
    <t>Adap.Coche ROJO</t>
  </si>
  <si>
    <t>Adap.Coche BLANCO</t>
  </si>
  <si>
    <t>Enchufe P AZUL</t>
  </si>
  <si>
    <t>Enchufe P ROJO</t>
  </si>
  <si>
    <t>Enchufe P BLANCO</t>
  </si>
  <si>
    <t>Adaptador Universal ROJO</t>
  </si>
  <si>
    <t>Adaptador Universal AZUL</t>
  </si>
  <si>
    <t>Auricular ROJO</t>
  </si>
  <si>
    <t>Auricular NEGRO</t>
  </si>
  <si>
    <t>Auricular BLANCO</t>
  </si>
  <si>
    <t>Enchufe Pared AZUL</t>
  </si>
  <si>
    <t>Enchufe Pared ROJO</t>
  </si>
  <si>
    <t>1 talonario = 10 Papeletas</t>
  </si>
  <si>
    <t>Ref 30 (Estepeña)</t>
  </si>
  <si>
    <t>Ref 31 (Estepeña)</t>
  </si>
  <si>
    <t>Adaptador de Coche Doble USB</t>
  </si>
  <si>
    <t>Auricular PRO</t>
  </si>
  <si>
    <t>Palitas de Cocina</t>
  </si>
  <si>
    <t>Cargador Móvil 10.000mAh</t>
  </si>
  <si>
    <t xml:space="preserve">Pulseras </t>
  </si>
  <si>
    <t>Funda impermeable</t>
  </si>
  <si>
    <t>Pen Drive 16GB</t>
  </si>
  <si>
    <t>Auricular Cable (Tipo C)</t>
  </si>
  <si>
    <t>Gafas de Sol UV400 cat3 CE</t>
  </si>
  <si>
    <t>F.H</t>
  </si>
  <si>
    <t>Olivadas</t>
  </si>
  <si>
    <r>
      <t xml:space="preserve">Detalles de tu Compra / </t>
    </r>
    <r>
      <rPr>
        <b/>
        <sz val="11"/>
        <color theme="1"/>
        <rFont val="Calibri"/>
        <family val="2"/>
        <scheme val="minor"/>
      </rPr>
      <t>No hacer caso a esta tabla</t>
    </r>
  </si>
  <si>
    <t>Auricular BLANCO TipoC</t>
  </si>
  <si>
    <t>Auricular NEGRO TipoC</t>
  </si>
  <si>
    <t>Auricular ROJO TipoC</t>
  </si>
  <si>
    <t>Enchufe Pared BLANCO</t>
  </si>
  <si>
    <t>Altavoz RETRO</t>
  </si>
  <si>
    <t>Ref 32</t>
  </si>
  <si>
    <t>Ref 32 (Estepeña)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</si>
</sst>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\ _€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rgb="FFE3519D"/>
      <name val="Arial"/>
      <family val="2"/>
    </font>
    <font>
      <b/>
      <sz val="7"/>
      <name val="Arial"/>
      <family val="2"/>
    </font>
    <font>
      <b/>
      <sz val="7"/>
      <color rgb="FFE3519D"/>
      <name val="Arial"/>
      <family val="2"/>
    </font>
    <font>
      <b/>
      <sz val="8"/>
      <color rgb="FF403492"/>
      <name val="Arial"/>
      <family val="2"/>
    </font>
    <font>
      <b/>
      <sz val="8"/>
      <color rgb="FFFFFFFF"/>
      <name val="Arial"/>
      <family val="2"/>
    </font>
    <font>
      <b/>
      <sz val="8"/>
      <color rgb="FF3B2B6C"/>
      <name val="Arial"/>
      <family val="2"/>
    </font>
    <font>
      <b/>
      <sz val="7"/>
      <color rgb="FF403492"/>
      <name val="Arial"/>
      <family val="2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rgb="FFFFFFFF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CC33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b/>
      <sz val="12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12"/>
      <color theme="3" tint="-0.249977111117893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6BD6E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99FF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5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0349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0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BD6E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CE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E9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E928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3FE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E3519D"/>
      </left>
      <right style="thin">
        <color rgb="FFE3519D"/>
      </right>
      <top style="thin">
        <color rgb="FFE3519D"/>
      </top>
      <bottom style="thin">
        <color rgb="FFE3519D"/>
      </bottom>
      <diagonal/>
    </border>
    <border>
      <left style="thin">
        <color rgb="FF403492"/>
      </left>
      <right style="thin">
        <color rgb="FF403492"/>
      </right>
      <top style="thin">
        <color rgb="FF403492"/>
      </top>
      <bottom style="thin">
        <color rgb="FF403492"/>
      </bottom>
      <diagonal/>
    </border>
    <border>
      <left style="thin">
        <color rgb="FF403492"/>
      </left>
      <right style="thin">
        <color rgb="FF403492"/>
      </right>
      <top style="thin">
        <color rgb="FF403492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403492"/>
      </left>
      <right style="thin">
        <color rgb="FF403492"/>
      </right>
      <top style="thin">
        <color rgb="FF231F20"/>
      </top>
      <bottom style="thin">
        <color rgb="FF403492"/>
      </bottom>
      <diagonal/>
    </border>
    <border>
      <left style="thin">
        <color rgb="FFE3519D"/>
      </left>
      <right style="thin">
        <color rgb="FFE3519D"/>
      </right>
      <top/>
      <bottom style="thin">
        <color rgb="FFE3519D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E3519D"/>
      </right>
      <top/>
      <bottom style="thin">
        <color rgb="FFE3519D"/>
      </bottom>
      <diagonal/>
    </border>
    <border>
      <left/>
      <right style="thin">
        <color rgb="FFE3519D"/>
      </right>
      <top style="thin">
        <color rgb="FFE3519D"/>
      </top>
      <bottom style="thin">
        <color rgb="FFE3519D"/>
      </bottom>
      <diagonal/>
    </border>
    <border>
      <left style="thin">
        <color rgb="FF403492"/>
      </left>
      <right style="thin">
        <color rgb="FF403492"/>
      </right>
      <top/>
      <bottom style="thin">
        <color rgb="FF40349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E3519D"/>
      </left>
      <right style="thin">
        <color rgb="FFE3519D"/>
      </right>
      <top style="thin">
        <color rgb="FFE3519D"/>
      </top>
      <bottom/>
      <diagonal/>
    </border>
    <border>
      <left/>
      <right style="thin">
        <color rgb="FFE3519D"/>
      </right>
      <top style="thin">
        <color rgb="FFE3519D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403492"/>
      </left>
      <right style="thin">
        <color rgb="FF403492"/>
      </right>
      <top/>
      <bottom/>
      <diagonal/>
    </border>
    <border>
      <left style="thin">
        <color rgb="FFE3519D"/>
      </left>
      <right style="thin">
        <color rgb="FFE3519D"/>
      </right>
      <top style="thin">
        <color rgb="FFE3519D"/>
      </top>
      <bottom style="thin">
        <color indexed="64"/>
      </bottom>
      <diagonal/>
    </border>
    <border>
      <left style="thin">
        <color indexed="64"/>
      </left>
      <right style="thin">
        <color rgb="FF40349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03492"/>
      </right>
      <top style="thin">
        <color rgb="FF403492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4" fillId="0" borderId="0"/>
  </cellStyleXfs>
  <cellXfs count="398">
    <xf numFmtId="0" fontId="0" fillId="0" borderId="0" xfId="0"/>
    <xf numFmtId="0" fontId="2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164" fontId="41" fillId="0" borderId="0" xfId="0" applyNumberFormat="1" applyFont="1" applyFill="1" applyBorder="1" applyAlignment="1" applyProtection="1">
      <alignment vertical="center"/>
      <protection hidden="1"/>
    </xf>
    <xf numFmtId="0" fontId="11" fillId="8" borderId="16" xfId="0" applyFont="1" applyFill="1" applyBorder="1" applyProtection="1">
      <protection hidden="1"/>
    </xf>
    <xf numFmtId="0" fontId="0" fillId="8" borderId="17" xfId="0" applyFill="1" applyBorder="1" applyProtection="1">
      <protection hidden="1"/>
    </xf>
    <xf numFmtId="0" fontId="40" fillId="0" borderId="0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11" fillId="0" borderId="11" xfId="0" applyFont="1" applyBorder="1" applyAlignment="1" applyProtection="1">
      <alignment horizontal="left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11" fillId="0" borderId="13" xfId="0" applyFont="1" applyBorder="1" applyAlignment="1" applyProtection="1">
      <alignment horizontal="left"/>
      <protection hidden="1"/>
    </xf>
    <xf numFmtId="0" fontId="11" fillId="0" borderId="4" xfId="0" applyFont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4" fillId="0" borderId="0" xfId="1" applyFont="1" applyProtection="1">
      <protection hidden="1"/>
    </xf>
    <xf numFmtId="0" fontId="2" fillId="0" borderId="0" xfId="1" applyProtection="1">
      <protection hidden="1"/>
    </xf>
    <xf numFmtId="0" fontId="21" fillId="0" borderId="26" xfId="2" applyFont="1" applyFill="1" applyBorder="1" applyAlignment="1" applyProtection="1">
      <alignment horizontal="left" vertical="top" wrapText="1"/>
      <protection hidden="1"/>
    </xf>
    <xf numFmtId="0" fontId="25" fillId="0" borderId="26" xfId="2" applyFont="1" applyFill="1" applyBorder="1" applyAlignment="1" applyProtection="1">
      <alignment horizontal="left" vertical="top" wrapText="1"/>
      <protection hidden="1"/>
    </xf>
    <xf numFmtId="0" fontId="21" fillId="0" borderId="30" xfId="2" applyFont="1" applyFill="1" applyBorder="1" applyAlignment="1" applyProtection="1">
      <alignment horizontal="left" vertical="top" wrapText="1"/>
      <protection hidden="1"/>
    </xf>
    <xf numFmtId="0" fontId="21" fillId="0" borderId="21" xfId="2" applyFont="1" applyFill="1" applyBorder="1" applyAlignment="1" applyProtection="1">
      <alignment horizontal="left" vertical="top" wrapText="1"/>
      <protection hidden="1"/>
    </xf>
    <xf numFmtId="0" fontId="21" fillId="0" borderId="22" xfId="2" applyFont="1" applyFill="1" applyBorder="1" applyAlignment="1" applyProtection="1">
      <alignment horizontal="left" vertical="top" wrapText="1"/>
      <protection hidden="1"/>
    </xf>
    <xf numFmtId="0" fontId="21" fillId="0" borderId="29" xfId="2" applyFont="1" applyFill="1" applyBorder="1" applyAlignment="1" applyProtection="1">
      <alignment horizontal="left" vertical="top" wrapText="1"/>
      <protection hidden="1"/>
    </xf>
    <xf numFmtId="0" fontId="25" fillId="0" borderId="21" xfId="2" applyFont="1" applyFill="1" applyBorder="1" applyAlignment="1" applyProtection="1">
      <alignment horizontal="left" vertical="top" wrapText="1"/>
      <protection hidden="1"/>
    </xf>
    <xf numFmtId="0" fontId="28" fillId="0" borderId="27" xfId="2" applyFont="1" applyFill="1" applyBorder="1" applyAlignment="1" applyProtection="1">
      <alignment horizontal="left" vertical="top" wrapTex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Protection="1">
      <protection hidden="1"/>
    </xf>
    <xf numFmtId="0" fontId="21" fillId="0" borderId="23" xfId="2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center"/>
      <protection hidden="1"/>
    </xf>
    <xf numFmtId="0" fontId="28" fillId="0" borderId="24" xfId="2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28" fillId="0" borderId="1" xfId="2" applyFont="1" applyFill="1" applyBorder="1" applyAlignment="1" applyProtection="1">
      <alignment horizontal="left" vertical="top" wrapText="1"/>
      <protection hidden="1"/>
    </xf>
    <xf numFmtId="0" fontId="25" fillId="0" borderId="29" xfId="2" applyFont="1" applyFill="1" applyBorder="1" applyAlignment="1" applyProtection="1">
      <alignment horizontal="left" vertical="top" wrapText="1"/>
      <protection hidden="1"/>
    </xf>
    <xf numFmtId="0" fontId="21" fillId="0" borderId="24" xfId="2" applyFont="1" applyFill="1" applyBorder="1" applyAlignment="1" applyProtection="1">
      <alignment horizontal="left" vertical="top" wrapText="1"/>
      <protection hidden="1"/>
    </xf>
    <xf numFmtId="0" fontId="21" fillId="0" borderId="25" xfId="2" applyFont="1" applyFill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5" fontId="0" fillId="21" borderId="1" xfId="0" applyNumberFormat="1" applyFill="1" applyBorder="1" applyAlignment="1" applyProtection="1">
      <alignment horizontal="center" vertical="top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44" fontId="0" fillId="0" borderId="0" xfId="0" applyNumberFormat="1" applyFill="1" applyBorder="1" applyAlignment="1" applyProtection="1">
      <alignment horizontal="center" vertical="center"/>
      <protection hidden="1"/>
    </xf>
    <xf numFmtId="43" fontId="11" fillId="0" borderId="1" xfId="0" applyNumberFormat="1" applyFont="1" applyFill="1" applyBorder="1" applyAlignment="1" applyProtection="1">
      <alignment horizontal="center" vertical="top"/>
      <protection hidden="1"/>
    </xf>
    <xf numFmtId="0" fontId="51" fillId="0" borderId="0" xfId="0" applyFont="1" applyFill="1" applyBorder="1" applyAlignment="1" applyProtection="1">
      <alignment vertical="top"/>
      <protection hidden="1"/>
    </xf>
    <xf numFmtId="0" fontId="25" fillId="0" borderId="28" xfId="2" applyFont="1" applyFill="1" applyBorder="1" applyAlignment="1" applyProtection="1">
      <alignment horizontal="left" vertical="top" wrapText="1"/>
      <protection hidden="1"/>
    </xf>
    <xf numFmtId="165" fontId="0" fillId="0" borderId="9" xfId="0" applyNumberFormat="1" applyFont="1" applyFill="1" applyBorder="1" applyAlignment="1" applyProtection="1">
      <alignment horizontal="center" vertical="top"/>
      <protection hidden="1"/>
    </xf>
    <xf numFmtId="0" fontId="28" fillId="0" borderId="0" xfId="2" applyFont="1" applyFill="1" applyBorder="1" applyAlignment="1" applyProtection="1">
      <alignment horizontal="left" vertical="top" wrapText="1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left"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38" fillId="16" borderId="3" xfId="2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28" fillId="0" borderId="3" xfId="2" applyFont="1" applyFill="1" applyBorder="1" applyAlignment="1" applyProtection="1">
      <alignment horizontal="left" vertical="top" wrapText="1"/>
      <protection hidden="1"/>
    </xf>
    <xf numFmtId="0" fontId="6" fillId="0" borderId="0" xfId="2" applyFont="1" applyFill="1" applyBorder="1" applyAlignment="1" applyProtection="1">
      <alignment vertical="center" wrapText="1"/>
      <protection hidden="1"/>
    </xf>
    <xf numFmtId="3" fontId="7" fillId="0" borderId="0" xfId="1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29" fillId="16" borderId="3" xfId="2" applyFont="1" applyFill="1" applyBorder="1" applyAlignment="1" applyProtection="1">
      <alignment horizontal="center" vertical="center" wrapText="1"/>
      <protection hidden="1"/>
    </xf>
    <xf numFmtId="0" fontId="21" fillId="0" borderId="3" xfId="2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Border="1" applyAlignment="1" applyProtection="1">
      <protection hidden="1"/>
    </xf>
    <xf numFmtId="0" fontId="13" fillId="0" borderId="0" xfId="1" applyFont="1" applyFill="1" applyBorder="1" applyAlignment="1" applyProtection="1">
      <protection hidden="1"/>
    </xf>
    <xf numFmtId="0" fontId="10" fillId="0" borderId="0" xfId="1" applyFont="1" applyFill="1" applyBorder="1" applyAlignment="1" applyProtection="1">
      <alignment horizontal="center"/>
      <protection hidden="1"/>
    </xf>
    <xf numFmtId="0" fontId="21" fillId="0" borderId="37" xfId="2" applyFont="1" applyFill="1" applyBorder="1" applyAlignment="1" applyProtection="1">
      <alignment horizontal="left" vertical="top" wrapText="1"/>
      <protection hidden="1"/>
    </xf>
    <xf numFmtId="0" fontId="25" fillId="0" borderId="38" xfId="2" applyFont="1" applyFill="1" applyBorder="1" applyAlignment="1" applyProtection="1">
      <alignment horizontal="left" vertical="top" wrapText="1"/>
      <protection hidden="1"/>
    </xf>
    <xf numFmtId="0" fontId="25" fillId="0" borderId="1" xfId="2" applyFont="1" applyFill="1" applyBorder="1" applyAlignment="1" applyProtection="1">
      <alignment horizontal="left" vertical="top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8" fillId="0" borderId="0" xfId="2" applyFont="1" applyFill="1" applyBorder="1" applyAlignment="1" applyProtection="1">
      <alignment horizontal="center" vertical="center" wrapText="1"/>
      <protection hidden="1"/>
    </xf>
    <xf numFmtId="0" fontId="47" fillId="0" borderId="1" xfId="0" applyFont="1" applyBorder="1" applyAlignment="1" applyProtection="1">
      <alignment horizontal="left" wrapText="1"/>
      <protection hidden="1"/>
    </xf>
    <xf numFmtId="0" fontId="46" fillId="0" borderId="3" xfId="0" applyFont="1" applyBorder="1" applyAlignment="1" applyProtection="1">
      <alignment horizontal="left" wrapText="1"/>
      <protection hidden="1"/>
    </xf>
    <xf numFmtId="0" fontId="0" fillId="0" borderId="0" xfId="0" applyFont="1" applyProtection="1">
      <protection hidden="1"/>
    </xf>
    <xf numFmtId="0" fontId="29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left" vertical="center" wrapTex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2" applyFont="1" applyFill="1" applyBorder="1" applyAlignment="1" applyProtection="1">
      <alignment horizontal="left" vertical="top" wrapText="1"/>
      <protection hidden="1"/>
    </xf>
    <xf numFmtId="0" fontId="27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Border="1" applyAlignment="1" applyProtection="1">
      <alignment vertical="center" wrapText="1"/>
      <protection hidden="1"/>
    </xf>
    <xf numFmtId="0" fontId="13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26" fillId="0" borderId="0" xfId="2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2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1" applyFill="1" applyBorder="1" applyProtection="1"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4" fillId="0" borderId="0" xfId="0" applyFont="1" applyFill="1" applyBorder="1" applyAlignment="1" applyProtection="1">
      <alignment vertical="center" wrapText="1"/>
      <protection hidden="1"/>
    </xf>
    <xf numFmtId="0" fontId="0" fillId="21" borderId="5" xfId="0" applyFill="1" applyBorder="1" applyAlignment="1" applyProtection="1">
      <alignment horizontal="left"/>
      <protection hidden="1"/>
    </xf>
    <xf numFmtId="165" fontId="0" fillId="21" borderId="14" xfId="0" applyNumberFormat="1" applyFill="1" applyBorder="1" applyAlignment="1" applyProtection="1">
      <alignment horizontal="center" vertical="top"/>
      <protection hidden="1"/>
    </xf>
    <xf numFmtId="0" fontId="0" fillId="21" borderId="5" xfId="0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17" fillId="8" borderId="4" xfId="0" applyFont="1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17" fillId="3" borderId="0" xfId="0" applyFont="1" applyFill="1" applyProtection="1">
      <protection hidden="1"/>
    </xf>
    <xf numFmtId="0" fontId="18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12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11" borderId="0" xfId="0" applyFill="1" applyBorder="1" applyProtection="1">
      <protection hidden="1"/>
    </xf>
    <xf numFmtId="0" fontId="13" fillId="30" borderId="0" xfId="0" applyFont="1" applyFill="1" applyBorder="1" applyProtection="1">
      <protection hidden="1"/>
    </xf>
    <xf numFmtId="0" fontId="0" fillId="30" borderId="0" xfId="0" applyFill="1" applyBorder="1" applyProtection="1">
      <protection hidden="1"/>
    </xf>
    <xf numFmtId="0" fontId="13" fillId="31" borderId="0" xfId="0" applyFont="1" applyFill="1" applyBorder="1" applyProtection="1">
      <protection hidden="1"/>
    </xf>
    <xf numFmtId="0" fontId="0" fillId="31" borderId="0" xfId="0" applyFill="1" applyBorder="1" applyProtection="1">
      <protection hidden="1"/>
    </xf>
    <xf numFmtId="0" fontId="1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11" fillId="3" borderId="9" xfId="0" applyFont="1" applyFill="1" applyBorder="1" applyProtection="1">
      <protection hidden="1"/>
    </xf>
    <xf numFmtId="0" fontId="0" fillId="13" borderId="0" xfId="0" applyFill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41" fontId="42" fillId="39" borderId="0" xfId="0" applyNumberFormat="1" applyFont="1" applyFill="1" applyBorder="1" applyAlignment="1" applyProtection="1">
      <alignment horizontal="center" vertical="center"/>
      <protection hidden="1"/>
    </xf>
    <xf numFmtId="41" fontId="0" fillId="0" borderId="0" xfId="0" applyNumberFormat="1" applyFont="1" applyAlignment="1" applyProtection="1">
      <alignment horizontal="right" vertical="center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1" borderId="1" xfId="0" applyFont="1" applyFill="1" applyBorder="1" applyAlignment="1" applyProtection="1">
      <alignment horizontal="center" vertical="center" wrapText="1"/>
      <protection locked="0"/>
    </xf>
    <xf numFmtId="0" fontId="0" fillId="19" borderId="1" xfId="0" applyFill="1" applyBorder="1" applyAlignment="1" applyProtection="1">
      <alignment horizontal="center"/>
      <protection locked="0"/>
    </xf>
    <xf numFmtId="3" fontId="7" fillId="5" borderId="1" xfId="1" applyNumberFormat="1" applyFont="1" applyFill="1" applyBorder="1" applyAlignment="1" applyProtection="1">
      <alignment horizontal="center" vertical="center"/>
      <protection locked="0"/>
    </xf>
    <xf numFmtId="3" fontId="7" fillId="5" borderId="12" xfId="1" applyNumberFormat="1" applyFont="1" applyFill="1" applyBorder="1" applyAlignment="1" applyProtection="1">
      <alignment horizontal="center" vertical="center"/>
      <protection locked="0"/>
    </xf>
    <xf numFmtId="3" fontId="7" fillId="2" borderId="12" xfId="1" applyNumberFormat="1" applyFont="1" applyFill="1" applyBorder="1" applyAlignment="1" applyProtection="1">
      <alignment horizontal="center" vertical="center"/>
      <protection locked="0"/>
    </xf>
    <xf numFmtId="3" fontId="7" fillId="38" borderId="1" xfId="1" applyNumberFormat="1" applyFont="1" applyFill="1" applyBorder="1" applyAlignment="1" applyProtection="1">
      <alignment horizontal="center" vertical="center"/>
      <protection locked="0"/>
    </xf>
    <xf numFmtId="0" fontId="7" fillId="38" borderId="1" xfId="1" applyFont="1" applyFill="1" applyBorder="1" applyAlignment="1" applyProtection="1">
      <alignment horizontal="center" vertical="center"/>
      <protection locked="0"/>
    </xf>
    <xf numFmtId="3" fontId="7" fillId="12" borderId="1" xfId="1" applyNumberFormat="1" applyFont="1" applyFill="1" applyBorder="1" applyAlignment="1" applyProtection="1">
      <alignment horizontal="center" vertical="center"/>
      <protection locked="0"/>
    </xf>
    <xf numFmtId="3" fontId="7" fillId="40" borderId="41" xfId="1" applyNumberFormat="1" applyFont="1" applyFill="1" applyBorder="1" applyAlignment="1" applyProtection="1">
      <alignment horizontal="center" vertical="center"/>
      <protection locked="0"/>
    </xf>
    <xf numFmtId="0" fontId="11" fillId="12" borderId="3" xfId="0" applyFont="1" applyFill="1" applyBorder="1" applyAlignment="1">
      <alignment horizontal="center"/>
    </xf>
    <xf numFmtId="0" fontId="5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29" fillId="16" borderId="5" xfId="2" applyFont="1" applyFill="1" applyBorder="1" applyAlignment="1" applyProtection="1">
      <alignment horizontal="center" vertical="center" wrapText="1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8" fillId="0" borderId="43" xfId="2" applyFont="1" applyFill="1" applyBorder="1" applyAlignment="1" applyProtection="1">
      <alignment horizontal="left" vertical="top" wrapText="1"/>
      <protection hidden="1"/>
    </xf>
    <xf numFmtId="0" fontId="44" fillId="16" borderId="5" xfId="2" applyFont="1" applyFill="1" applyBorder="1" applyAlignment="1" applyProtection="1">
      <alignment horizontal="center" vertical="center" wrapText="1"/>
      <protection hidden="1"/>
    </xf>
    <xf numFmtId="0" fontId="21" fillId="0" borderId="44" xfId="2" applyFont="1" applyFill="1" applyBorder="1" applyAlignment="1" applyProtection="1">
      <alignment horizontal="left" vertical="top" wrapText="1"/>
      <protection hidden="1"/>
    </xf>
    <xf numFmtId="0" fontId="28" fillId="0" borderId="45" xfId="2" applyFont="1" applyFill="1" applyBorder="1" applyAlignment="1" applyProtection="1">
      <alignment horizontal="left" vertical="top" wrapText="1"/>
      <protection hidden="1"/>
    </xf>
    <xf numFmtId="0" fontId="47" fillId="0" borderId="0" xfId="0" applyFont="1" applyFill="1" applyBorder="1" applyAlignment="1" applyProtection="1">
      <alignment horizontal="left" wrapText="1"/>
      <protection hidden="1"/>
    </xf>
    <xf numFmtId="0" fontId="46" fillId="0" borderId="0" xfId="0" applyFont="1" applyFill="1" applyBorder="1" applyAlignment="1" applyProtection="1">
      <alignment horizontal="left" wrapText="1"/>
      <protection hidden="1"/>
    </xf>
    <xf numFmtId="0" fontId="46" fillId="0" borderId="46" xfId="0" applyFont="1" applyBorder="1" applyAlignment="1" applyProtection="1">
      <alignment horizontal="left" wrapText="1"/>
      <protection hidden="1"/>
    </xf>
    <xf numFmtId="0" fontId="21" fillId="0" borderId="47" xfId="2" applyFont="1" applyFill="1" applyBorder="1" applyAlignment="1" applyProtection="1">
      <alignment horizontal="left" vertical="top" wrapText="1"/>
      <protection hidden="1"/>
    </xf>
    <xf numFmtId="0" fontId="53" fillId="8" borderId="4" xfId="0" applyFont="1" applyFill="1" applyBorder="1" applyProtection="1"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6" fontId="11" fillId="8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8" borderId="1" xfId="0" applyFont="1" applyFill="1" applyBorder="1"/>
    <xf numFmtId="0" fontId="19" fillId="32" borderId="1" xfId="0" applyFont="1" applyFill="1" applyBorder="1" applyAlignment="1">
      <alignment horizontal="center"/>
    </xf>
    <xf numFmtId="0" fontId="19" fillId="33" borderId="1" xfId="0" applyFont="1" applyFill="1" applyBorder="1" applyAlignment="1">
      <alignment horizontal="center"/>
    </xf>
    <xf numFmtId="0" fontId="19" fillId="34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35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0" fontId="11" fillId="35" borderId="1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0" fontId="11" fillId="33" borderId="1" xfId="0" applyFont="1" applyFill="1" applyBorder="1" applyAlignment="1">
      <alignment horizontal="center"/>
    </xf>
    <xf numFmtId="0" fontId="11" fillId="36" borderId="1" xfId="0" applyFont="1" applyFill="1" applyBorder="1" applyAlignment="1">
      <alignment horizontal="center"/>
    </xf>
    <xf numFmtId="0" fontId="11" fillId="36" borderId="3" xfId="0" applyFont="1" applyFill="1" applyBorder="1" applyAlignment="1">
      <alignment horizontal="center"/>
    </xf>
    <xf numFmtId="0" fontId="11" fillId="18" borderId="3" xfId="0" applyFont="1" applyFill="1" applyBorder="1" applyAlignment="1">
      <alignment horizontal="center"/>
    </xf>
    <xf numFmtId="0" fontId="11" fillId="37" borderId="3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54" fillId="0" borderId="4" xfId="0" applyFont="1" applyFill="1" applyBorder="1"/>
    <xf numFmtId="0" fontId="16" fillId="0" borderId="0" xfId="0" applyFont="1" applyFill="1" applyBorder="1" applyAlignment="1" applyProtection="1">
      <protection hidden="1"/>
    </xf>
    <xf numFmtId="41" fontId="55" fillId="0" borderId="0" xfId="0" applyNumberFormat="1" applyFont="1" applyProtection="1">
      <protection hidden="1"/>
    </xf>
    <xf numFmtId="0" fontId="55" fillId="0" borderId="0" xfId="0" applyFont="1" applyProtection="1">
      <protection hidden="1"/>
    </xf>
    <xf numFmtId="0" fontId="55" fillId="0" borderId="0" xfId="0" applyFont="1" applyFill="1" applyBorder="1" applyProtection="1"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48" fillId="5" borderId="53" xfId="2" applyFont="1" applyFill="1" applyBorder="1" applyAlignment="1" applyProtection="1">
      <alignment horizontal="center" vertical="center" wrapText="1"/>
      <protection hidden="1"/>
    </xf>
    <xf numFmtId="0" fontId="48" fillId="5" borderId="54" xfId="2" applyFont="1" applyFill="1" applyBorder="1" applyAlignment="1" applyProtection="1">
      <alignment horizontal="center" vertical="center" wrapText="1"/>
      <protection hidden="1"/>
    </xf>
    <xf numFmtId="0" fontId="6" fillId="15" borderId="51" xfId="2" applyFont="1" applyFill="1" applyBorder="1" applyAlignment="1" applyProtection="1">
      <alignment horizontal="center" vertical="top" wrapText="1"/>
      <protection hidden="1"/>
    </xf>
    <xf numFmtId="0" fontId="6" fillId="15" borderId="52" xfId="2" applyFont="1" applyFill="1" applyBorder="1" applyAlignment="1" applyProtection="1">
      <alignment horizontal="center" vertical="top" wrapText="1"/>
      <protection hidden="1"/>
    </xf>
    <xf numFmtId="0" fontId="28" fillId="0" borderId="22" xfId="2" applyFont="1" applyFill="1" applyBorder="1" applyAlignment="1" applyProtection="1">
      <alignment horizontal="left" vertical="top" wrapText="1"/>
      <protection hidden="1"/>
    </xf>
    <xf numFmtId="0" fontId="0" fillId="8" borderId="14" xfId="0" applyFill="1" applyBorder="1" applyAlignment="1" applyProtection="1">
      <alignment horizontal="center" vertical="top"/>
      <protection hidden="1"/>
    </xf>
    <xf numFmtId="0" fontId="0" fillId="8" borderId="16" xfId="0" applyFill="1" applyBorder="1" applyAlignment="1" applyProtection="1">
      <alignment horizontal="center"/>
      <protection hidden="1"/>
    </xf>
    <xf numFmtId="43" fontId="11" fillId="0" borderId="55" xfId="0" applyNumberFormat="1" applyFont="1" applyFill="1" applyBorder="1" applyAlignment="1" applyProtection="1">
      <alignment horizontal="center" vertical="top"/>
      <protection hidden="1"/>
    </xf>
    <xf numFmtId="165" fontId="0" fillId="21" borderId="55" xfId="0" applyNumberFormat="1" applyFill="1" applyBorder="1" applyAlignment="1" applyProtection="1">
      <alignment horizontal="center" vertical="top"/>
      <protection hidden="1"/>
    </xf>
    <xf numFmtId="44" fontId="0" fillId="0" borderId="56" xfId="0" applyNumberFormat="1" applyFill="1" applyBorder="1" applyAlignment="1" applyProtection="1">
      <alignment horizontal="center"/>
      <protection hidden="1"/>
    </xf>
    <xf numFmtId="44" fontId="0" fillId="0" borderId="41" xfId="0" applyNumberFormat="1" applyFill="1" applyBorder="1" applyAlignment="1" applyProtection="1">
      <alignment horizontal="center"/>
      <protection hidden="1"/>
    </xf>
    <xf numFmtId="43" fontId="11" fillId="0" borderId="2" xfId="0" applyNumberFormat="1" applyFont="1" applyFill="1" applyBorder="1" applyAlignment="1" applyProtection="1">
      <alignment horizontal="center" vertical="top"/>
      <protection hidden="1"/>
    </xf>
    <xf numFmtId="165" fontId="0" fillId="21" borderId="2" xfId="0" applyNumberFormat="1" applyFill="1" applyBorder="1" applyAlignment="1" applyProtection="1">
      <alignment horizontal="center" vertical="top"/>
      <protection hidden="1"/>
    </xf>
    <xf numFmtId="44" fontId="0" fillId="0" borderId="57" xfId="0" applyNumberFormat="1" applyFill="1" applyBorder="1" applyAlignment="1" applyProtection="1">
      <alignment horizontal="center"/>
      <protection hidden="1"/>
    </xf>
    <xf numFmtId="43" fontId="11" fillId="0" borderId="58" xfId="0" applyNumberFormat="1" applyFont="1" applyFill="1" applyBorder="1" applyAlignment="1" applyProtection="1">
      <alignment horizontal="center" vertical="top"/>
      <protection hidden="1"/>
    </xf>
    <xf numFmtId="165" fontId="0" fillId="21" borderId="58" xfId="0" applyNumberFormat="1" applyFill="1" applyBorder="1" applyAlignment="1" applyProtection="1">
      <alignment horizontal="center" vertical="top"/>
      <protection hidden="1"/>
    </xf>
    <xf numFmtId="44" fontId="0" fillId="0" borderId="59" xfId="0" applyNumberForma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164" fontId="0" fillId="0" borderId="10" xfId="0" applyNumberFormat="1" applyBorder="1" applyAlignment="1" applyProtection="1">
      <alignment horizontal="center"/>
      <protection hidden="1"/>
    </xf>
    <xf numFmtId="0" fontId="0" fillId="21" borderId="64" xfId="0" applyFill="1" applyBorder="1" applyAlignment="1" applyProtection="1">
      <alignment horizontal="center"/>
      <protection hidden="1"/>
    </xf>
    <xf numFmtId="0" fontId="0" fillId="21" borderId="65" xfId="0" applyFill="1" applyBorder="1" applyAlignment="1" applyProtection="1">
      <alignment horizontal="left"/>
      <protection hidden="1"/>
    </xf>
    <xf numFmtId="0" fontId="0" fillId="21" borderId="15" xfId="0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57" fillId="21" borderId="3" xfId="0" applyFont="1" applyFill="1" applyBorder="1" applyAlignment="1">
      <alignment wrapText="1"/>
    </xf>
    <xf numFmtId="0" fontId="53" fillId="19" borderId="3" xfId="0" applyFont="1" applyFill="1" applyBorder="1" applyAlignment="1">
      <alignment wrapText="1"/>
    </xf>
    <xf numFmtId="0" fontId="53" fillId="21" borderId="3" xfId="0" applyFont="1" applyFill="1" applyBorder="1" applyAlignment="1">
      <alignment wrapText="1"/>
    </xf>
    <xf numFmtId="0" fontId="53" fillId="19" borderId="1" xfId="0" applyFont="1" applyFill="1" applyBorder="1" applyAlignment="1">
      <alignment wrapText="1"/>
    </xf>
    <xf numFmtId="0" fontId="57" fillId="21" borderId="1" xfId="0" applyFont="1" applyFill="1" applyBorder="1" applyAlignment="1">
      <alignment wrapText="1"/>
    </xf>
    <xf numFmtId="0" fontId="58" fillId="0" borderId="1" xfId="0" applyFont="1" applyFill="1" applyBorder="1" applyAlignment="1">
      <alignment wrapText="1"/>
    </xf>
    <xf numFmtId="0" fontId="59" fillId="0" borderId="1" xfId="0" applyFont="1" applyFill="1" applyBorder="1" applyAlignment="1">
      <alignment wrapText="1"/>
    </xf>
    <xf numFmtId="0" fontId="60" fillId="9" borderId="1" xfId="0" applyFont="1" applyFill="1" applyBorder="1" applyAlignment="1">
      <alignment wrapText="1"/>
    </xf>
    <xf numFmtId="0" fontId="53" fillId="21" borderId="1" xfId="0" applyFont="1" applyFill="1" applyBorder="1" applyAlignment="1">
      <alignment wrapText="1"/>
    </xf>
    <xf numFmtId="0" fontId="57" fillId="19" borderId="1" xfId="0" applyFont="1" applyFill="1" applyBorder="1" applyAlignment="1">
      <alignment wrapText="1"/>
    </xf>
    <xf numFmtId="0" fontId="53" fillId="19" borderId="4" xfId="0" applyFont="1" applyFill="1" applyBorder="1" applyAlignment="1">
      <alignment wrapText="1"/>
    </xf>
    <xf numFmtId="0" fontId="57" fillId="21" borderId="4" xfId="0" applyFont="1" applyFill="1" applyBorder="1" applyAlignment="1">
      <alignment wrapText="1"/>
    </xf>
    <xf numFmtId="0" fontId="57" fillId="3" borderId="1" xfId="0" applyFont="1" applyFill="1" applyBorder="1" applyAlignment="1">
      <alignment wrapText="1"/>
    </xf>
    <xf numFmtId="0" fontId="61" fillId="0" borderId="1" xfId="0" applyFont="1" applyFill="1" applyBorder="1" applyAlignment="1">
      <alignment wrapText="1"/>
    </xf>
    <xf numFmtId="0" fontId="62" fillId="0" borderId="4" xfId="0" applyFont="1" applyFill="1" applyBorder="1" applyAlignment="1">
      <alignment wrapText="1"/>
    </xf>
    <xf numFmtId="0" fontId="63" fillId="42" borderId="5" xfId="0" applyFont="1" applyFill="1" applyBorder="1"/>
    <xf numFmtId="0" fontId="64" fillId="0" borderId="1" xfId="0" applyFont="1" applyBorder="1" applyAlignment="1">
      <alignment horizontal="left" wrapText="1"/>
    </xf>
    <xf numFmtId="0" fontId="65" fillId="0" borderId="4" xfId="0" applyFont="1" applyFill="1" applyBorder="1"/>
    <xf numFmtId="0" fontId="65" fillId="0" borderId="4" xfId="0" applyFont="1" applyFill="1" applyBorder="1" applyAlignment="1">
      <alignment horizontal="left"/>
    </xf>
    <xf numFmtId="0" fontId="0" fillId="0" borderId="4" xfId="0" applyFill="1" applyBorder="1" applyAlignment="1" applyProtection="1">
      <alignment horizontal="left" vertical="top"/>
      <protection hidden="1"/>
    </xf>
    <xf numFmtId="0" fontId="0" fillId="0" borderId="5" xfId="0" applyFill="1" applyBorder="1" applyAlignment="1" applyProtection="1">
      <alignment horizontal="left" vertical="top"/>
      <protection hidden="1"/>
    </xf>
    <xf numFmtId="0" fontId="0" fillId="0" borderId="3" xfId="0" applyFill="1" applyBorder="1" applyAlignment="1" applyProtection="1">
      <alignment horizontal="left" vertical="top"/>
      <protection hidden="1"/>
    </xf>
    <xf numFmtId="0" fontId="0" fillId="21" borderId="63" xfId="0" applyFill="1" applyBorder="1" applyAlignment="1" applyProtection="1">
      <alignment horizontal="left"/>
      <protection hidden="1"/>
    </xf>
    <xf numFmtId="0" fontId="0" fillId="21" borderId="19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locked="0"/>
    </xf>
    <xf numFmtId="43" fontId="11" fillId="0" borderId="14" xfId="0" applyNumberFormat="1" applyFont="1" applyFill="1" applyBorder="1" applyAlignment="1" applyProtection="1">
      <alignment horizontal="center" vertical="top"/>
      <protection hidden="1"/>
    </xf>
    <xf numFmtId="44" fontId="0" fillId="0" borderId="68" xfId="0" applyNumberFormat="1" applyFill="1" applyBorder="1" applyAlignment="1" applyProtection="1">
      <alignment horizontal="center"/>
      <protection hidden="1"/>
    </xf>
    <xf numFmtId="43" fontId="11" fillId="0" borderId="12" xfId="0" applyNumberFormat="1" applyFont="1" applyFill="1" applyBorder="1" applyAlignment="1" applyProtection="1">
      <alignment horizontal="center" vertical="top"/>
      <protection hidden="1"/>
    </xf>
    <xf numFmtId="165" fontId="0" fillId="21" borderId="12" xfId="0" applyNumberFormat="1" applyFill="1" applyBorder="1" applyAlignment="1" applyProtection="1">
      <alignment horizontal="center" vertical="top"/>
      <protection hidden="1"/>
    </xf>
    <xf numFmtId="44" fontId="0" fillId="0" borderId="69" xfId="0" applyNumberFormat="1" applyFill="1" applyBorder="1" applyAlignment="1" applyProtection="1">
      <alignment horizontal="center"/>
      <protection hidden="1"/>
    </xf>
    <xf numFmtId="43" fontId="11" fillId="0" borderId="3" xfId="0" applyNumberFormat="1" applyFont="1" applyFill="1" applyBorder="1" applyAlignment="1" applyProtection="1">
      <alignment horizontal="center" vertical="top"/>
      <protection hidden="1"/>
    </xf>
    <xf numFmtId="0" fontId="0" fillId="21" borderId="20" xfId="0" applyFill="1" applyBorder="1" applyAlignment="1" applyProtection="1">
      <alignment horizontal="left"/>
      <protection hidden="1"/>
    </xf>
    <xf numFmtId="0" fontId="0" fillId="21" borderId="12" xfId="0" applyFill="1" applyBorder="1" applyAlignment="1" applyProtection="1">
      <alignment horizontal="left"/>
      <protection hidden="1"/>
    </xf>
    <xf numFmtId="165" fontId="0" fillId="0" borderId="14" xfId="0" applyNumberFormat="1" applyFont="1" applyFill="1" applyBorder="1" applyAlignment="1" applyProtection="1">
      <alignment horizontal="center" vertical="top"/>
      <protection hidden="1"/>
    </xf>
    <xf numFmtId="43" fontId="11" fillId="0" borderId="52" xfId="0" applyNumberFormat="1" applyFont="1" applyFill="1" applyBorder="1" applyAlignment="1" applyProtection="1">
      <alignment horizontal="center" vertical="top"/>
      <protection hidden="1"/>
    </xf>
    <xf numFmtId="0" fontId="0" fillId="21" borderId="70" xfId="0" applyFill="1" applyBorder="1" applyAlignment="1" applyProtection="1">
      <alignment horizontal="left"/>
      <protection hidden="1"/>
    </xf>
    <xf numFmtId="0" fontId="0" fillId="21" borderId="72" xfId="0" applyFill="1" applyBorder="1" applyAlignment="1" applyProtection="1">
      <alignment horizontal="left"/>
      <protection hidden="1"/>
    </xf>
    <xf numFmtId="43" fontId="11" fillId="0" borderId="19" xfId="0" applyNumberFormat="1" applyFont="1" applyFill="1" applyBorder="1" applyAlignment="1" applyProtection="1">
      <alignment horizontal="center" vertical="top"/>
      <protection hidden="1"/>
    </xf>
    <xf numFmtId="0" fontId="0" fillId="21" borderId="60" xfId="0" applyFill="1" applyBorder="1" applyAlignment="1" applyProtection="1">
      <alignment horizontal="left"/>
      <protection hidden="1"/>
    </xf>
    <xf numFmtId="0" fontId="0" fillId="21" borderId="3" xfId="0" applyFill="1" applyBorder="1" applyAlignment="1" applyProtection="1">
      <alignment horizontal="left"/>
      <protection hidden="1"/>
    </xf>
    <xf numFmtId="0" fontId="0" fillId="21" borderId="51" xfId="0" applyFill="1" applyBorder="1" applyAlignment="1" applyProtection="1">
      <alignment horizontal="left"/>
      <protection hidden="1"/>
    </xf>
    <xf numFmtId="0" fontId="0" fillId="21" borderId="52" xfId="0" applyFill="1" applyBorder="1" applyAlignment="1" applyProtection="1">
      <alignment horizontal="left"/>
      <protection hidden="1"/>
    </xf>
    <xf numFmtId="0" fontId="0" fillId="21" borderId="61" xfId="0" applyFill="1" applyBorder="1" applyAlignment="1" applyProtection="1">
      <alignment horizontal="left"/>
      <protection hidden="1"/>
    </xf>
    <xf numFmtId="0" fontId="0" fillId="21" borderId="67" xfId="0" applyFill="1" applyBorder="1" applyAlignment="1" applyProtection="1">
      <alignment horizontal="left"/>
      <protection hidden="1"/>
    </xf>
    <xf numFmtId="0" fontId="0" fillId="21" borderId="14" xfId="0" applyFill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41" fontId="66" fillId="39" borderId="0" xfId="0" applyNumberFormat="1" applyFont="1" applyFill="1" applyBorder="1" applyAlignment="1" applyProtection="1">
      <alignment horizontal="center" vertical="center"/>
      <protection hidden="1"/>
    </xf>
    <xf numFmtId="0" fontId="0" fillId="21" borderId="46" xfId="0" applyFill="1" applyBorder="1" applyAlignment="1" applyProtection="1">
      <alignment horizontal="left"/>
      <protection hidden="1"/>
    </xf>
    <xf numFmtId="0" fontId="0" fillId="21" borderId="1" xfId="0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164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21" borderId="67" xfId="0" applyFill="1" applyBorder="1" applyAlignment="1" applyProtection="1">
      <alignment horizontal="left"/>
      <protection hidden="1"/>
    </xf>
    <xf numFmtId="0" fontId="0" fillId="21" borderId="14" xfId="0" applyFill="1" applyBorder="1" applyAlignment="1" applyProtection="1">
      <alignment horizontal="left"/>
      <protection hidden="1"/>
    </xf>
    <xf numFmtId="0" fontId="0" fillId="21" borderId="39" xfId="0" applyFill="1" applyBorder="1" applyAlignment="1" applyProtection="1">
      <alignment horizontal="left"/>
      <protection hidden="1"/>
    </xf>
    <xf numFmtId="0" fontId="0" fillId="21" borderId="32" xfId="0" applyFill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1" fillId="23" borderId="10" xfId="0" applyFont="1" applyFill="1" applyBorder="1" applyAlignment="1" applyProtection="1">
      <alignment horizontal="center"/>
      <protection hidden="1"/>
    </xf>
    <xf numFmtId="0" fontId="11" fillId="23" borderId="9" xfId="0" applyFont="1" applyFill="1" applyBorder="1" applyAlignment="1" applyProtection="1">
      <alignment horizontal="center"/>
      <protection hidden="1"/>
    </xf>
    <xf numFmtId="0" fontId="11" fillId="41" borderId="9" xfId="0" applyFont="1" applyFill="1" applyBorder="1" applyAlignment="1" applyProtection="1">
      <alignment horizontal="center"/>
      <protection hidden="1"/>
    </xf>
    <xf numFmtId="0" fontId="35" fillId="22" borderId="19" xfId="0" applyFont="1" applyFill="1" applyBorder="1" applyAlignment="1" applyProtection="1">
      <alignment horizontal="center"/>
      <protection hidden="1"/>
    </xf>
    <xf numFmtId="0" fontId="35" fillId="22" borderId="12" xfId="0" applyFont="1" applyFill="1" applyBorder="1" applyAlignment="1" applyProtection="1">
      <alignment horizontal="center"/>
      <protection hidden="1"/>
    </xf>
    <xf numFmtId="0" fontId="33" fillId="14" borderId="12" xfId="0" applyFont="1" applyFill="1" applyBorder="1" applyAlignment="1" applyProtection="1">
      <alignment horizontal="center"/>
      <protection hidden="1"/>
    </xf>
    <xf numFmtId="0" fontId="33" fillId="23" borderId="12" xfId="0" applyFont="1" applyFill="1" applyBorder="1" applyAlignment="1" applyProtection="1">
      <alignment horizontal="center"/>
      <protection hidden="1"/>
    </xf>
    <xf numFmtId="0" fontId="33" fillId="24" borderId="12" xfId="0" applyFont="1" applyFill="1" applyBorder="1" applyAlignment="1" applyProtection="1">
      <alignment horizontal="center"/>
      <protection hidden="1"/>
    </xf>
    <xf numFmtId="0" fontId="36" fillId="25" borderId="12" xfId="0" applyFont="1" applyFill="1" applyBorder="1" applyAlignment="1" applyProtection="1">
      <alignment horizontal="center"/>
      <protection hidden="1"/>
    </xf>
    <xf numFmtId="0" fontId="11" fillId="26" borderId="10" xfId="0" applyFont="1" applyFill="1" applyBorder="1" applyAlignment="1" applyProtection="1">
      <alignment horizontal="center"/>
      <protection hidden="1"/>
    </xf>
    <xf numFmtId="0" fontId="11" fillId="26" borderId="9" xfId="0" applyFont="1" applyFill="1" applyBorder="1" applyAlignment="1" applyProtection="1">
      <alignment horizontal="center"/>
      <protection hidden="1"/>
    </xf>
    <xf numFmtId="0" fontId="11" fillId="26" borderId="19" xfId="0" applyFont="1" applyFill="1" applyBorder="1" applyAlignment="1" applyProtection="1">
      <alignment horizontal="center"/>
      <protection hidden="1"/>
    </xf>
    <xf numFmtId="0" fontId="37" fillId="25" borderId="10" xfId="0" applyFont="1" applyFill="1" applyBorder="1" applyAlignment="1" applyProtection="1">
      <alignment horizontal="center"/>
      <protection hidden="1"/>
    </xf>
    <xf numFmtId="0" fontId="37" fillId="25" borderId="9" xfId="0" applyFont="1" applyFill="1" applyBorder="1" applyAlignment="1" applyProtection="1">
      <alignment horizontal="center"/>
      <protection hidden="1"/>
    </xf>
    <xf numFmtId="0" fontId="37" fillId="25" borderId="19" xfId="0" applyFont="1" applyFill="1" applyBorder="1" applyAlignment="1" applyProtection="1">
      <alignment horizontal="center"/>
      <protection hidden="1"/>
    </xf>
    <xf numFmtId="0" fontId="11" fillId="27" borderId="10" xfId="0" applyFont="1" applyFill="1" applyBorder="1" applyAlignment="1" applyProtection="1">
      <alignment horizontal="center"/>
      <protection hidden="1"/>
    </xf>
    <xf numFmtId="0" fontId="11" fillId="27" borderId="9" xfId="0" applyFont="1" applyFill="1" applyBorder="1" applyAlignment="1" applyProtection="1">
      <alignment horizontal="center"/>
      <protection hidden="1"/>
    </xf>
    <xf numFmtId="0" fontId="11" fillId="27" borderId="19" xfId="0" applyFont="1" applyFill="1" applyBorder="1" applyAlignment="1" applyProtection="1">
      <alignment horizontal="center"/>
      <protection hidden="1"/>
    </xf>
    <xf numFmtId="0" fontId="11" fillId="28" borderId="10" xfId="0" applyFont="1" applyFill="1" applyBorder="1" applyAlignment="1" applyProtection="1">
      <alignment horizontal="center"/>
      <protection hidden="1"/>
    </xf>
    <xf numFmtId="0" fontId="11" fillId="28" borderId="9" xfId="0" applyFont="1" applyFill="1" applyBorder="1" applyAlignment="1" applyProtection="1">
      <alignment horizontal="center"/>
      <protection hidden="1"/>
    </xf>
    <xf numFmtId="0" fontId="11" fillId="8" borderId="4" xfId="0" applyFont="1" applyFill="1" applyBorder="1" applyAlignment="1" applyProtection="1">
      <alignment horizontal="center"/>
      <protection hidden="1"/>
    </xf>
    <xf numFmtId="0" fontId="11" fillId="8" borderId="5" xfId="0" applyFont="1" applyFill="1" applyBorder="1" applyAlignment="1" applyProtection="1">
      <alignment horizontal="center"/>
      <protection hidden="1"/>
    </xf>
    <xf numFmtId="0" fontId="11" fillId="8" borderId="3" xfId="0" applyFont="1" applyFill="1" applyBorder="1" applyAlignment="1" applyProtection="1">
      <alignment horizontal="center"/>
      <protection hidden="1"/>
    </xf>
    <xf numFmtId="0" fontId="11" fillId="17" borderId="5" xfId="0" applyFont="1" applyFill="1" applyBorder="1" applyAlignment="1" applyProtection="1">
      <alignment horizontal="center"/>
      <protection hidden="1"/>
    </xf>
    <xf numFmtId="0" fontId="11" fillId="17" borderId="3" xfId="0" applyFont="1" applyFill="1" applyBorder="1" applyAlignment="1" applyProtection="1">
      <alignment horizontal="center"/>
      <protection hidden="1"/>
    </xf>
    <xf numFmtId="0" fontId="11" fillId="29" borderId="4" xfId="0" applyFont="1" applyFill="1" applyBorder="1" applyAlignment="1" applyProtection="1">
      <alignment horizontal="center"/>
      <protection hidden="1"/>
    </xf>
    <xf numFmtId="0" fontId="11" fillId="29" borderId="5" xfId="0" applyFont="1" applyFill="1" applyBorder="1" applyAlignment="1" applyProtection="1">
      <alignment horizontal="center"/>
      <protection hidden="1"/>
    </xf>
    <xf numFmtId="0" fontId="11" fillId="29" borderId="3" xfId="0" applyFont="1" applyFill="1" applyBorder="1" applyAlignment="1" applyProtection="1">
      <alignment horizontal="center"/>
      <protection hidden="1"/>
    </xf>
    <xf numFmtId="0" fontId="11" fillId="14" borderId="10" xfId="0" applyFont="1" applyFill="1" applyBorder="1" applyAlignment="1" applyProtection="1">
      <alignment horizontal="center"/>
      <protection hidden="1"/>
    </xf>
    <xf numFmtId="0" fontId="11" fillId="14" borderId="9" xfId="0" applyFont="1" applyFill="1" applyBorder="1" applyAlignment="1" applyProtection="1">
      <alignment horizontal="center"/>
      <protection hidden="1"/>
    </xf>
    <xf numFmtId="0" fontId="11" fillId="14" borderId="19" xfId="0" applyFont="1" applyFill="1" applyBorder="1" applyAlignment="1" applyProtection="1">
      <alignment horizontal="center"/>
      <protection hidden="1"/>
    </xf>
    <xf numFmtId="0" fontId="19" fillId="40" borderId="14" xfId="0" applyFont="1" applyFill="1" applyBorder="1" applyAlignment="1" applyProtection="1">
      <alignment horizontal="center" vertical="center" wrapText="1"/>
      <protection hidden="1"/>
    </xf>
    <xf numFmtId="0" fontId="19" fillId="40" borderId="33" xfId="0" applyFont="1" applyFill="1" applyBorder="1" applyAlignment="1" applyProtection="1">
      <alignment horizontal="center" vertical="center" wrapText="1"/>
      <protection hidden="1"/>
    </xf>
    <xf numFmtId="0" fontId="19" fillId="40" borderId="1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3" xfId="0" applyFont="1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19" fillId="40" borderId="31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left"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0" fontId="0" fillId="8" borderId="66" xfId="0" applyFill="1" applyBorder="1" applyAlignment="1" applyProtection="1">
      <alignment horizontal="center"/>
      <protection hidden="1"/>
    </xf>
    <xf numFmtId="0" fontId="0" fillId="8" borderId="62" xfId="0" applyFill="1" applyBorder="1" applyAlignment="1" applyProtection="1">
      <alignment horizontal="center"/>
      <protection hidden="1"/>
    </xf>
    <xf numFmtId="0" fontId="0" fillId="21" borderId="51" xfId="0" applyFill="1" applyBorder="1" applyAlignment="1" applyProtection="1">
      <alignment horizontal="left"/>
      <protection hidden="1"/>
    </xf>
    <xf numFmtId="0" fontId="0" fillId="21" borderId="52" xfId="0" applyFill="1" applyBorder="1" applyAlignment="1" applyProtection="1">
      <alignment horizontal="left"/>
      <protection hidden="1"/>
    </xf>
    <xf numFmtId="0" fontId="0" fillId="21" borderId="61" xfId="0" applyFill="1" applyBorder="1" applyAlignment="1" applyProtection="1">
      <alignment horizontal="left"/>
      <protection hidden="1"/>
    </xf>
    <xf numFmtId="0" fontId="0" fillId="21" borderId="62" xfId="0" applyFill="1" applyBorder="1" applyAlignment="1" applyProtection="1">
      <alignment horizontal="left"/>
      <protection hidden="1"/>
    </xf>
    <xf numFmtId="0" fontId="0" fillId="21" borderId="60" xfId="0" applyFill="1" applyBorder="1" applyAlignment="1" applyProtection="1">
      <alignment horizontal="left"/>
      <protection hidden="1"/>
    </xf>
    <xf numFmtId="0" fontId="0" fillId="21" borderId="3" xfId="0" applyFill="1" applyBorder="1" applyAlignment="1" applyProtection="1">
      <alignment horizontal="left"/>
      <protection hidden="1"/>
    </xf>
    <xf numFmtId="0" fontId="0" fillId="21" borderId="60" xfId="0" applyFont="1" applyFill="1" applyBorder="1" applyAlignment="1" applyProtection="1">
      <alignment horizontal="left"/>
      <protection hidden="1"/>
    </xf>
    <xf numFmtId="0" fontId="0" fillId="21" borderId="3" xfId="0" applyFont="1" applyFill="1" applyBorder="1" applyAlignment="1" applyProtection="1">
      <alignment horizontal="left"/>
      <protection hidden="1"/>
    </xf>
    <xf numFmtId="0" fontId="43" fillId="0" borderId="34" xfId="0" applyFont="1" applyBorder="1" applyAlignment="1" applyProtection="1">
      <alignment horizontal="center"/>
      <protection hidden="1"/>
    </xf>
    <xf numFmtId="0" fontId="43" fillId="0" borderId="35" xfId="0" applyFont="1" applyBorder="1" applyAlignment="1" applyProtection="1">
      <alignment horizontal="center"/>
      <protection hidden="1"/>
    </xf>
    <xf numFmtId="0" fontId="43" fillId="0" borderId="36" xfId="0" applyFont="1" applyBorder="1" applyAlignment="1" applyProtection="1">
      <alignment horizontal="center"/>
      <protection hidden="1"/>
    </xf>
    <xf numFmtId="0" fontId="0" fillId="21" borderId="1" xfId="0" applyNumberFormat="1" applyFill="1" applyBorder="1" applyAlignment="1" applyProtection="1">
      <alignment horizontal="center"/>
      <protection hidden="1"/>
    </xf>
    <xf numFmtId="0" fontId="0" fillId="21" borderId="71" xfId="0" applyFill="1" applyBorder="1" applyAlignment="1" applyProtection="1">
      <alignment horizontal="left"/>
      <protection hidden="1"/>
    </xf>
    <xf numFmtId="0" fontId="0" fillId="21" borderId="58" xfId="0" applyFill="1" applyBorder="1" applyAlignment="1" applyProtection="1">
      <alignment horizontal="left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13" fillId="10" borderId="32" xfId="1" applyFont="1" applyFill="1" applyBorder="1" applyAlignment="1" applyProtection="1">
      <alignment horizontal="center" vertical="center"/>
      <protection hidden="1"/>
    </xf>
    <xf numFmtId="0" fontId="13" fillId="10" borderId="40" xfId="1" applyFont="1" applyFill="1" applyBorder="1" applyAlignment="1" applyProtection="1">
      <alignment horizontal="center" vertical="center"/>
      <protection hidden="1"/>
    </xf>
    <xf numFmtId="0" fontId="13" fillId="4" borderId="39" xfId="1" applyFont="1" applyFill="1" applyBorder="1" applyAlignment="1" applyProtection="1">
      <alignment horizontal="center" vertical="center"/>
      <protection hidden="1"/>
    </xf>
    <xf numFmtId="0" fontId="13" fillId="4" borderId="32" xfId="1" applyFont="1" applyFill="1" applyBorder="1" applyAlignment="1" applyProtection="1">
      <alignment horizontal="center" vertical="center"/>
      <protection hidden="1"/>
    </xf>
    <xf numFmtId="0" fontId="13" fillId="4" borderId="42" xfId="1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8" borderId="1" xfId="0" applyFont="1" applyFill="1" applyBorder="1" applyAlignment="1" applyProtection="1">
      <protection hidden="1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33" fillId="8" borderId="1" xfId="0" applyFont="1" applyFill="1" applyBorder="1" applyAlignment="1" applyProtection="1">
      <alignment horizont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15" borderId="1" xfId="0" applyFont="1" applyFill="1" applyBorder="1" applyAlignment="1" applyProtection="1">
      <alignment horizontal="center"/>
      <protection hidden="1"/>
    </xf>
    <xf numFmtId="0" fontId="33" fillId="8" borderId="4" xfId="0" applyFont="1" applyFill="1" applyBorder="1" applyAlignment="1" applyProtection="1">
      <alignment horizontal="center"/>
      <protection hidden="1"/>
    </xf>
    <xf numFmtId="0" fontId="33" fillId="8" borderId="5" xfId="0" applyFont="1" applyFill="1" applyBorder="1" applyAlignment="1" applyProtection="1">
      <alignment horizontal="center"/>
      <protection hidden="1"/>
    </xf>
    <xf numFmtId="0" fontId="33" fillId="8" borderId="3" xfId="0" applyFont="1" applyFill="1" applyBorder="1" applyAlignment="1" applyProtection="1">
      <alignment horizontal="center"/>
      <protection hidden="1"/>
    </xf>
    <xf numFmtId="0" fontId="1" fillId="9" borderId="4" xfId="0" applyFont="1" applyFill="1" applyBorder="1" applyAlignment="1" applyProtection="1">
      <alignment horizontal="left" vertical="top"/>
      <protection locked="0"/>
    </xf>
    <xf numFmtId="0" fontId="0" fillId="9" borderId="5" xfId="0" applyFill="1" applyBorder="1" applyAlignment="1" applyProtection="1">
      <alignment horizontal="left" vertical="top"/>
      <protection locked="0"/>
    </xf>
    <xf numFmtId="0" fontId="0" fillId="9" borderId="3" xfId="0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 vertical="top"/>
      <protection hidden="1"/>
    </xf>
    <xf numFmtId="0" fontId="16" fillId="8" borderId="48" xfId="0" applyFont="1" applyFill="1" applyBorder="1" applyAlignment="1" applyProtection="1">
      <alignment horizontal="center"/>
      <protection hidden="1"/>
    </xf>
    <xf numFmtId="0" fontId="16" fillId="8" borderId="49" xfId="0" applyFont="1" applyFill="1" applyBorder="1" applyAlignment="1" applyProtection="1">
      <alignment horizontal="center"/>
      <protection hidden="1"/>
    </xf>
    <xf numFmtId="0" fontId="16" fillId="8" borderId="50" xfId="0" applyFont="1" applyFill="1" applyBorder="1" applyAlignment="1" applyProtection="1">
      <alignment horizontal="center"/>
      <protection hidden="1"/>
    </xf>
    <xf numFmtId="0" fontId="0" fillId="9" borderId="4" xfId="0" applyFill="1" applyBorder="1" applyAlignment="1" applyProtection="1">
      <alignment horizontal="left"/>
      <protection locked="0"/>
    </xf>
    <xf numFmtId="0" fontId="0" fillId="9" borderId="5" xfId="0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hidden="1"/>
    </xf>
    <xf numFmtId="0" fontId="19" fillId="0" borderId="33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56" fillId="3" borderId="4" xfId="0" applyFont="1" applyFill="1" applyBorder="1" applyAlignment="1" applyProtection="1">
      <alignment horizontal="center"/>
      <protection hidden="1"/>
    </xf>
    <xf numFmtId="0" fontId="56" fillId="3" borderId="5" xfId="0" applyFont="1" applyFill="1" applyBorder="1" applyAlignment="1" applyProtection="1">
      <alignment horizontal="center"/>
      <protection hidden="1"/>
    </xf>
    <xf numFmtId="0" fontId="56" fillId="3" borderId="3" xfId="0" applyFont="1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left" vertical="top"/>
      <protection hidden="1"/>
    </xf>
    <xf numFmtId="0" fontId="0" fillId="0" borderId="5" xfId="0" applyFill="1" applyBorder="1" applyAlignment="1" applyProtection="1">
      <alignment horizontal="left" vertical="top"/>
      <protection hidden="1"/>
    </xf>
    <xf numFmtId="0" fontId="0" fillId="0" borderId="3" xfId="0" applyFill="1" applyBorder="1" applyAlignment="1" applyProtection="1">
      <alignment horizontal="left" vertical="top"/>
      <protection hidden="1"/>
    </xf>
    <xf numFmtId="0" fontId="0" fillId="9" borderId="16" xfId="0" applyFill="1" applyBorder="1" applyAlignment="1" applyProtection="1">
      <alignment horizontal="center" vertical="top" wrapText="1"/>
      <protection locked="0"/>
    </xf>
    <xf numFmtId="0" fontId="0" fillId="9" borderId="15" xfId="0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Alignment="1" applyProtection="1">
      <alignment horizontal="center" vertical="top" wrapText="1"/>
      <protection locked="0"/>
    </xf>
    <xf numFmtId="0" fontId="0" fillId="9" borderId="18" xfId="0" applyFill="1" applyBorder="1" applyAlignment="1" applyProtection="1">
      <alignment horizontal="center" vertical="top" wrapText="1"/>
      <protection locked="0"/>
    </xf>
    <xf numFmtId="0" fontId="0" fillId="9" borderId="0" xfId="0" applyFill="1" applyBorder="1" applyAlignment="1" applyProtection="1">
      <alignment horizontal="center" vertical="top" wrapText="1"/>
      <protection locked="0"/>
    </xf>
    <xf numFmtId="0" fontId="0" fillId="9" borderId="20" xfId="0" applyFill="1" applyBorder="1" applyAlignment="1" applyProtection="1">
      <alignment horizontal="center" vertical="top" wrapText="1"/>
      <protection locked="0"/>
    </xf>
    <xf numFmtId="0" fontId="0" fillId="9" borderId="10" xfId="0" applyFill="1" applyBorder="1" applyAlignment="1" applyProtection="1">
      <alignment horizontal="center" vertical="top" wrapText="1"/>
      <protection locked="0"/>
    </xf>
    <xf numFmtId="0" fontId="0" fillId="9" borderId="9" xfId="0" applyFill="1" applyBorder="1" applyAlignment="1" applyProtection="1">
      <alignment horizontal="center" vertical="top" wrapText="1"/>
      <protection locked="0"/>
    </xf>
    <xf numFmtId="0" fontId="0" fillId="9" borderId="19" xfId="0" applyFill="1" applyBorder="1" applyAlignment="1" applyProtection="1">
      <alignment horizontal="center" vertical="top" wrapText="1"/>
      <protection locked="0"/>
    </xf>
    <xf numFmtId="0" fontId="17" fillId="8" borderId="16" xfId="0" applyFont="1" applyFill="1" applyBorder="1" applyAlignment="1" applyProtection="1">
      <alignment horizontal="center" vertical="center"/>
      <protection hidden="1"/>
    </xf>
    <xf numFmtId="0" fontId="17" fillId="8" borderId="15" xfId="0" applyFont="1" applyFill="1" applyBorder="1" applyAlignment="1" applyProtection="1">
      <alignment horizontal="center" vertical="center"/>
      <protection hidden="1"/>
    </xf>
    <xf numFmtId="0" fontId="17" fillId="8" borderId="17" xfId="0" applyFont="1" applyFill="1" applyBorder="1" applyAlignment="1" applyProtection="1">
      <alignment horizontal="center" vertical="center"/>
      <protection hidden="1"/>
    </xf>
    <xf numFmtId="0" fontId="17" fillId="8" borderId="10" xfId="0" applyFont="1" applyFill="1" applyBorder="1" applyAlignment="1" applyProtection="1">
      <alignment horizontal="center" vertical="center"/>
      <protection hidden="1"/>
    </xf>
    <xf numFmtId="0" fontId="17" fillId="8" borderId="9" xfId="0" applyFont="1" applyFill="1" applyBorder="1" applyAlignment="1" applyProtection="1">
      <alignment horizontal="center" vertical="center"/>
      <protection hidden="1"/>
    </xf>
    <xf numFmtId="0" fontId="17" fillId="8" borderId="19" xfId="0" applyFont="1" applyFill="1" applyBorder="1" applyAlignment="1" applyProtection="1">
      <alignment horizontal="center" vertical="center"/>
      <protection hidden="1"/>
    </xf>
    <xf numFmtId="0" fontId="18" fillId="8" borderId="16" xfId="0" applyFont="1" applyFill="1" applyBorder="1" applyAlignment="1" applyProtection="1">
      <alignment horizontal="center" vertical="center"/>
      <protection hidden="1"/>
    </xf>
    <xf numFmtId="0" fontId="18" fillId="8" borderId="15" xfId="0" applyFont="1" applyFill="1" applyBorder="1" applyAlignment="1" applyProtection="1">
      <alignment horizontal="center" vertical="center"/>
      <protection hidden="1"/>
    </xf>
    <xf numFmtId="0" fontId="18" fillId="8" borderId="17" xfId="0" applyFont="1" applyFill="1" applyBorder="1" applyAlignment="1" applyProtection="1">
      <alignment horizontal="center" vertical="center"/>
      <protection hidden="1"/>
    </xf>
    <xf numFmtId="0" fontId="18" fillId="8" borderId="10" xfId="0" applyFont="1" applyFill="1" applyBorder="1" applyAlignment="1" applyProtection="1">
      <alignment horizontal="center" vertical="center"/>
      <protection hidden="1"/>
    </xf>
    <xf numFmtId="0" fontId="18" fillId="8" borderId="9" xfId="0" applyFont="1" applyFill="1" applyBorder="1" applyAlignment="1" applyProtection="1">
      <alignment horizontal="center" vertical="center"/>
      <protection hidden="1"/>
    </xf>
    <xf numFmtId="0" fontId="18" fillId="8" borderId="19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10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6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6" fillId="8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19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45" fillId="4" borderId="6" xfId="2" applyFont="1" applyFill="1" applyBorder="1" applyAlignment="1" applyProtection="1">
      <alignment horizontal="center" vertical="top" wrapText="1"/>
      <protection hidden="1"/>
    </xf>
    <xf numFmtId="0" fontId="45" fillId="4" borderId="7" xfId="2" applyFont="1" applyFill="1" applyBorder="1" applyAlignment="1" applyProtection="1">
      <alignment horizontal="center" vertical="top" wrapText="1"/>
      <protection hidden="1"/>
    </xf>
    <xf numFmtId="0" fontId="45" fillId="4" borderId="8" xfId="2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 3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DEFBFE"/>
      <color rgb="FFF3FEFF"/>
      <color rgb="FFE2FCFE"/>
      <color rgb="FFC8930E"/>
      <color rgb="FFCCFFFF"/>
      <color rgb="FF009900"/>
      <color rgb="FFDCEEF0"/>
      <color rgb="FFDDEFF1"/>
      <color rgb="FF33CC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44824</xdr:colOff>
      <xdr:row>5</xdr:row>
      <xdr:rowOff>178981</xdr:rowOff>
    </xdr:from>
    <xdr:to>
      <xdr:col>26</xdr:col>
      <xdr:colOff>631080</xdr:colOff>
      <xdr:row>14</xdr:row>
      <xdr:rowOff>89024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1030" y="1153893"/>
          <a:ext cx="3216087" cy="1688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U151"/>
  <sheetViews>
    <sheetView tabSelected="1" topLeftCell="AC49" zoomScale="85" zoomScaleNormal="85" workbookViewId="0">
      <selection activeCell="AN114" sqref="AN114"/>
    </sheetView>
  </sheetViews>
  <sheetFormatPr baseColWidth="10" defaultColWidth="0" defaultRowHeight="15.05" zeroHeight="1" x14ac:dyDescent="0.3"/>
  <cols>
    <col min="1" max="1" width="15.33203125" style="2" customWidth="1"/>
    <col min="2" max="2" width="4.44140625" style="2" customWidth="1"/>
    <col min="3" max="3" width="16" style="2" customWidth="1"/>
    <col min="4" max="4" width="4.88671875" style="2" customWidth="1"/>
    <col min="5" max="5" width="15.33203125" style="2" customWidth="1"/>
    <col min="6" max="6" width="5.44140625" style="2" customWidth="1"/>
    <col min="7" max="7" width="15.33203125" style="2" customWidth="1"/>
    <col min="8" max="8" width="6" style="2" customWidth="1"/>
    <col min="9" max="9" width="9.33203125" style="2" customWidth="1"/>
    <col min="10" max="10" width="8.5546875" style="2" customWidth="1"/>
    <col min="11" max="11" width="7.109375" style="2" customWidth="1"/>
    <col min="12" max="12" width="5.44140625" style="2" customWidth="1"/>
    <col min="13" max="13" width="7.33203125" style="2" customWidth="1"/>
    <col min="14" max="14" width="7.6640625" style="2" customWidth="1"/>
    <col min="15" max="15" width="11.5546875" style="2" bestFit="1" customWidth="1"/>
    <col min="16" max="16" width="12" style="2" customWidth="1"/>
    <col min="17" max="17" width="6" style="2" customWidth="1"/>
    <col min="18" max="18" width="7.33203125" style="2" customWidth="1"/>
    <col min="19" max="19" width="13" style="2" customWidth="1"/>
    <col min="20" max="20" width="6.6640625" style="2" customWidth="1"/>
    <col min="21" max="21" width="6.33203125" style="2" customWidth="1"/>
    <col min="22" max="23" width="11.5546875" style="2" bestFit="1" customWidth="1"/>
    <col min="24" max="24" width="9.33203125" style="2" customWidth="1"/>
    <col min="25" max="25" width="9.6640625" style="2" customWidth="1"/>
    <col min="26" max="26" width="8.5546875" style="2" customWidth="1"/>
    <col min="27" max="27" width="14.44140625" style="2" customWidth="1"/>
    <col min="28" max="28" width="13" style="2" customWidth="1"/>
    <col min="29" max="35" width="11.5546875" style="2" bestFit="1" customWidth="1"/>
    <col min="36" max="36" width="11.77734375" style="2" customWidth="1"/>
    <col min="37" max="37" width="13.109375" style="2" customWidth="1"/>
    <col min="38" max="41" width="4.109375" style="2" bestFit="1" customWidth="1"/>
    <col min="42" max="42" width="4.5546875" style="2" bestFit="1" customWidth="1"/>
    <col min="43" max="70" width="0.88671875" style="2" customWidth="1"/>
    <col min="71" max="350" width="2.5546875" style="2" customWidth="1"/>
    <col min="351" max="353" width="4.5546875" style="2" bestFit="1" customWidth="1"/>
    <col min="354" max="354" width="4.6640625" style="2" customWidth="1"/>
    <col min="355" max="355" width="1.44140625" style="2" customWidth="1"/>
    <col min="356" max="356" width="13.21875" style="2" customWidth="1"/>
    <col min="357" max="359" width="11.44140625" style="2" customWidth="1"/>
    <col min="360" max="16384" width="11.44140625" style="2" hidden="1"/>
  </cols>
  <sheetData>
    <row r="1" spans="1:22" x14ac:dyDescent="0.3">
      <c r="A1" s="326" t="s">
        <v>144</v>
      </c>
      <c r="B1" s="326"/>
      <c r="C1" s="339"/>
      <c r="D1" s="340"/>
      <c r="E1" s="341"/>
      <c r="F1" s="173">
        <f>AI54</f>
        <v>0</v>
      </c>
      <c r="G1" s="149" t="s">
        <v>82</v>
      </c>
      <c r="H1" s="364"/>
      <c r="I1" s="365"/>
      <c r="J1" s="365"/>
      <c r="K1" s="365"/>
      <c r="L1" s="365"/>
      <c r="M1" s="365"/>
      <c r="N1" s="365"/>
      <c r="O1" s="366"/>
      <c r="P1" s="1" t="s">
        <v>222</v>
      </c>
    </row>
    <row r="2" spans="1:22" x14ac:dyDescent="0.3">
      <c r="A2" s="326" t="s">
        <v>81</v>
      </c>
      <c r="B2" s="326"/>
      <c r="C2" s="352"/>
      <c r="D2" s="353"/>
      <c r="E2" s="354"/>
      <c r="F2" s="173">
        <f>SUM(AI58:AI93)</f>
        <v>0</v>
      </c>
      <c r="G2" s="174" t="s">
        <v>339</v>
      </c>
      <c r="H2" s="367"/>
      <c r="I2" s="368"/>
      <c r="J2" s="368"/>
      <c r="K2" s="368"/>
      <c r="L2" s="368"/>
      <c r="M2" s="368"/>
      <c r="N2" s="368"/>
      <c r="O2" s="369"/>
      <c r="Q2" s="345" t="s">
        <v>343</v>
      </c>
      <c r="R2" s="345"/>
      <c r="S2" s="345"/>
      <c r="T2" s="3"/>
      <c r="U2" s="3"/>
      <c r="V2" s="3"/>
    </row>
    <row r="3" spans="1:22" x14ac:dyDescent="0.3">
      <c r="A3" s="326" t="s">
        <v>145</v>
      </c>
      <c r="B3" s="326"/>
      <c r="C3" s="352"/>
      <c r="D3" s="353"/>
      <c r="E3" s="354"/>
      <c r="F3" s="173">
        <f>SUM(AI111:AI112)</f>
        <v>0</v>
      </c>
      <c r="G3" s="174" t="s">
        <v>232</v>
      </c>
      <c r="H3" s="367"/>
      <c r="I3" s="368"/>
      <c r="J3" s="368"/>
      <c r="K3" s="368"/>
      <c r="L3" s="368"/>
      <c r="M3" s="368"/>
      <c r="N3" s="368"/>
      <c r="O3" s="369"/>
      <c r="Q3" s="346">
        <f>AK138</f>
        <v>0</v>
      </c>
      <c r="R3" s="347"/>
      <c r="S3" s="347"/>
      <c r="T3" s="4"/>
      <c r="U3" s="4"/>
      <c r="V3" s="4"/>
    </row>
    <row r="4" spans="1:22" x14ac:dyDescent="0.3">
      <c r="A4" s="5" t="s">
        <v>403</v>
      </c>
      <c r="B4" s="6"/>
      <c r="C4" s="327"/>
      <c r="D4" s="328"/>
      <c r="E4" s="329"/>
      <c r="F4" s="173">
        <f>AI113</f>
        <v>0</v>
      </c>
      <c r="G4" s="174" t="s">
        <v>337</v>
      </c>
      <c r="H4" s="367"/>
      <c r="I4" s="368"/>
      <c r="J4" s="368"/>
      <c r="K4" s="368"/>
      <c r="L4" s="368"/>
      <c r="M4" s="368"/>
      <c r="N4" s="368"/>
      <c r="O4" s="369"/>
      <c r="Q4" s="348" t="s">
        <v>344</v>
      </c>
      <c r="R4" s="348"/>
      <c r="S4" s="348"/>
      <c r="T4" s="7"/>
      <c r="U4" s="7"/>
      <c r="V4" s="7"/>
    </row>
    <row r="5" spans="1:22" ht="15.75" thickBot="1" x14ac:dyDescent="0.35">
      <c r="A5" s="5" t="s">
        <v>404</v>
      </c>
      <c r="B5" s="6"/>
      <c r="C5" s="327"/>
      <c r="D5" s="328"/>
      <c r="E5" s="329"/>
      <c r="F5" s="173">
        <f>SUM(AI117:AI137)</f>
        <v>0</v>
      </c>
      <c r="G5" s="175" t="s">
        <v>233</v>
      </c>
      <c r="H5" s="367"/>
      <c r="I5" s="368"/>
      <c r="J5" s="368"/>
      <c r="K5" s="368"/>
      <c r="L5" s="368"/>
      <c r="M5" s="368"/>
      <c r="N5" s="368"/>
      <c r="O5" s="369"/>
    </row>
    <row r="6" spans="1:22" ht="15.75" thickBot="1" x14ac:dyDescent="0.35">
      <c r="A6" s="342" t="s">
        <v>146</v>
      </c>
      <c r="B6" s="343"/>
      <c r="C6" s="343"/>
      <c r="D6" s="343"/>
      <c r="E6" s="344"/>
      <c r="F6" s="173">
        <f>AI115</f>
        <v>0</v>
      </c>
      <c r="G6" s="175" t="s">
        <v>338</v>
      </c>
      <c r="H6" s="370"/>
      <c r="I6" s="371"/>
      <c r="J6" s="371"/>
      <c r="K6" s="371"/>
      <c r="L6" s="371"/>
      <c r="M6" s="371"/>
      <c r="N6" s="371"/>
      <c r="O6" s="372"/>
    </row>
    <row r="7" spans="1:22" x14ac:dyDescent="0.3">
      <c r="F7" s="173">
        <f>AI114</f>
        <v>0</v>
      </c>
      <c r="G7" s="175" t="s">
        <v>236</v>
      </c>
      <c r="H7" s="8"/>
      <c r="I7" s="8"/>
      <c r="J7" s="8"/>
      <c r="K7" s="8"/>
      <c r="L7" s="8"/>
      <c r="M7" s="8"/>
      <c r="N7" s="8"/>
      <c r="O7" s="8"/>
    </row>
    <row r="8" spans="1:22" ht="15.75" thickBot="1" x14ac:dyDescent="0.35">
      <c r="F8" s="173">
        <f>AI116</f>
        <v>0</v>
      </c>
      <c r="G8" s="175" t="s">
        <v>352</v>
      </c>
    </row>
    <row r="9" spans="1:22" ht="20.3" x14ac:dyDescent="0.35">
      <c r="A9" s="349" t="s">
        <v>2</v>
      </c>
      <c r="B9" s="350"/>
      <c r="C9" s="350"/>
      <c r="D9" s="351"/>
      <c r="E9" s="172"/>
      <c r="F9" s="172"/>
      <c r="I9" s="330" t="s">
        <v>118</v>
      </c>
      <c r="J9" s="330"/>
      <c r="K9" s="330"/>
      <c r="L9" s="333" t="s">
        <v>116</v>
      </c>
      <c r="M9" s="333"/>
      <c r="N9" s="333"/>
    </row>
    <row r="10" spans="1:22" x14ac:dyDescent="0.3">
      <c r="A10" s="9" t="s">
        <v>83</v>
      </c>
      <c r="B10" s="123"/>
      <c r="C10" s="10" t="s">
        <v>101</v>
      </c>
      <c r="D10" s="150"/>
      <c r="E10" s="135"/>
      <c r="F10" s="136"/>
      <c r="I10" s="323" t="s">
        <v>319</v>
      </c>
      <c r="J10" s="324"/>
      <c r="K10" s="325"/>
      <c r="L10" s="334"/>
      <c r="M10" s="334"/>
      <c r="N10" s="334"/>
      <c r="P10" s="11"/>
    </row>
    <row r="11" spans="1:22" x14ac:dyDescent="0.3">
      <c r="A11" s="9" t="s">
        <v>84</v>
      </c>
      <c r="B11" s="247"/>
      <c r="C11" s="10" t="s">
        <v>102</v>
      </c>
      <c r="D11" s="247"/>
      <c r="E11" s="135"/>
      <c r="F11" s="136"/>
      <c r="I11" s="323" t="s">
        <v>238</v>
      </c>
      <c r="J11" s="324"/>
      <c r="K11" s="325"/>
      <c r="L11" s="334"/>
      <c r="M11" s="334"/>
      <c r="N11" s="334"/>
      <c r="P11" s="11"/>
    </row>
    <row r="12" spans="1:22" x14ac:dyDescent="0.3">
      <c r="A12" s="9" t="s">
        <v>85</v>
      </c>
      <c r="B12" s="247"/>
      <c r="C12" s="10" t="s">
        <v>103</v>
      </c>
      <c r="D12" s="247"/>
      <c r="E12" s="135"/>
      <c r="F12" s="136"/>
      <c r="I12" s="385" t="s">
        <v>430</v>
      </c>
      <c r="J12" s="385"/>
      <c r="K12" s="385"/>
      <c r="L12" s="385"/>
      <c r="M12" s="385"/>
      <c r="N12" s="385"/>
      <c r="P12" s="11"/>
    </row>
    <row r="13" spans="1:22" x14ac:dyDescent="0.3">
      <c r="A13" s="9" t="s">
        <v>86</v>
      </c>
      <c r="B13" s="247"/>
      <c r="C13" s="10" t="s">
        <v>104</v>
      </c>
      <c r="D13" s="247"/>
      <c r="E13" s="135"/>
      <c r="F13" s="136"/>
    </row>
    <row r="14" spans="1:22" x14ac:dyDescent="0.3">
      <c r="A14" s="9" t="s">
        <v>87</v>
      </c>
      <c r="B14" s="247"/>
      <c r="C14" s="10" t="s">
        <v>105</v>
      </c>
      <c r="D14" s="247"/>
      <c r="E14" s="135"/>
      <c r="F14" s="136"/>
      <c r="L14" s="335" t="s">
        <v>117</v>
      </c>
      <c r="M14" s="335"/>
      <c r="N14" s="335"/>
    </row>
    <row r="15" spans="1:22" ht="15.75" x14ac:dyDescent="0.3">
      <c r="A15" s="9" t="s">
        <v>88</v>
      </c>
      <c r="B15" s="247"/>
      <c r="C15" s="10" t="s">
        <v>106</v>
      </c>
      <c r="D15" s="247"/>
      <c r="E15" s="135"/>
      <c r="F15" s="136"/>
      <c r="I15" s="336" t="s">
        <v>241</v>
      </c>
      <c r="J15" s="337"/>
      <c r="K15" s="338"/>
      <c r="L15" s="334"/>
      <c r="M15" s="334"/>
      <c r="N15" s="334"/>
      <c r="R15" s="12"/>
    </row>
    <row r="16" spans="1:22" x14ac:dyDescent="0.3">
      <c r="A16" s="9" t="s">
        <v>89</v>
      </c>
      <c r="B16" s="247"/>
      <c r="C16" s="10" t="s">
        <v>107</v>
      </c>
      <c r="D16" s="247"/>
      <c r="E16" s="135"/>
      <c r="F16" s="136"/>
    </row>
    <row r="17" spans="1:25" x14ac:dyDescent="0.3">
      <c r="A17" s="9" t="s">
        <v>90</v>
      </c>
      <c r="B17" s="247"/>
      <c r="C17" s="10" t="s">
        <v>108</v>
      </c>
      <c r="D17" s="247"/>
      <c r="E17" s="135"/>
      <c r="F17" s="136"/>
    </row>
    <row r="18" spans="1:25" x14ac:dyDescent="0.3">
      <c r="A18" s="9" t="s">
        <v>91</v>
      </c>
      <c r="B18" s="247"/>
      <c r="C18" s="10" t="s">
        <v>109</v>
      </c>
      <c r="D18" s="247"/>
      <c r="E18" s="135"/>
      <c r="F18" s="136"/>
    </row>
    <row r="19" spans="1:25" x14ac:dyDescent="0.3">
      <c r="A19" s="13" t="s">
        <v>92</v>
      </c>
      <c r="B19" s="247"/>
      <c r="C19" s="10" t="s">
        <v>110</v>
      </c>
      <c r="D19" s="247"/>
      <c r="E19" s="135"/>
      <c r="F19" s="136"/>
      <c r="N19" s="11"/>
      <c r="O19" s="11"/>
      <c r="P19" s="11"/>
      <c r="Q19" s="11"/>
    </row>
    <row r="20" spans="1:25" ht="15.05" customHeight="1" x14ac:dyDescent="0.3">
      <c r="A20" s="14" t="s">
        <v>93</v>
      </c>
      <c r="B20" s="247"/>
      <c r="C20" s="10" t="s">
        <v>111</v>
      </c>
      <c r="D20" s="247"/>
      <c r="E20" s="135"/>
      <c r="F20" s="136"/>
      <c r="J20" s="373" t="s">
        <v>231</v>
      </c>
      <c r="K20" s="374"/>
      <c r="L20" s="375"/>
      <c r="M20" s="11"/>
      <c r="N20" s="379" t="s">
        <v>367</v>
      </c>
      <c r="O20" s="380"/>
      <c r="P20" s="380"/>
      <c r="Q20" s="381"/>
      <c r="S20" s="379" t="s">
        <v>79</v>
      </c>
      <c r="T20" s="380"/>
      <c r="U20" s="381"/>
    </row>
    <row r="21" spans="1:25" ht="15.05" customHeight="1" x14ac:dyDescent="0.3">
      <c r="A21" s="14" t="s">
        <v>94</v>
      </c>
      <c r="B21" s="247"/>
      <c r="C21" s="10" t="s">
        <v>407</v>
      </c>
      <c r="D21" s="247"/>
      <c r="E21" s="135"/>
      <c r="F21" s="15"/>
      <c r="J21" s="376"/>
      <c r="K21" s="377"/>
      <c r="L21" s="378"/>
      <c r="M21" s="11"/>
      <c r="N21" s="382"/>
      <c r="O21" s="383"/>
      <c r="P21" s="383"/>
      <c r="Q21" s="384"/>
      <c r="S21" s="382"/>
      <c r="T21" s="383"/>
      <c r="U21" s="384"/>
    </row>
    <row r="22" spans="1:25" ht="15.05" customHeight="1" x14ac:dyDescent="0.3">
      <c r="A22" s="14" t="s">
        <v>95</v>
      </c>
      <c r="B22" s="247"/>
      <c r="C22" s="10" t="s">
        <v>408</v>
      </c>
      <c r="D22" s="247"/>
      <c r="E22" s="135"/>
      <c r="F22" s="15"/>
      <c r="J22" s="355" t="s">
        <v>324</v>
      </c>
      <c r="K22" s="16" t="s">
        <v>232</v>
      </c>
      <c r="L22" s="124"/>
      <c r="M22" s="11"/>
      <c r="N22" s="358" t="s">
        <v>374</v>
      </c>
      <c r="O22" s="359"/>
      <c r="P22" s="359"/>
      <c r="Q22" s="360"/>
      <c r="S22" s="294" t="s">
        <v>223</v>
      </c>
      <c r="T22" s="295"/>
      <c r="U22" s="176"/>
      <c r="V22" s="17"/>
      <c r="W22" s="17"/>
      <c r="X22" s="259"/>
      <c r="Y22" s="259"/>
    </row>
    <row r="23" spans="1:25" ht="15.05" customHeight="1" x14ac:dyDescent="0.3">
      <c r="A23" s="14" t="s">
        <v>96</v>
      </c>
      <c r="B23" s="247"/>
      <c r="C23" s="10" t="s">
        <v>450</v>
      </c>
      <c r="D23" s="247"/>
      <c r="E23" s="135"/>
      <c r="F23" s="15"/>
      <c r="J23" s="356"/>
      <c r="K23" s="16" t="s">
        <v>233</v>
      </c>
      <c r="L23" s="124"/>
      <c r="M23" s="11"/>
      <c r="N23" s="361" t="s">
        <v>355</v>
      </c>
      <c r="O23" s="362"/>
      <c r="P23" s="363"/>
      <c r="Q23" s="125"/>
      <c r="S23" s="388" t="s">
        <v>412</v>
      </c>
      <c r="T23" s="389"/>
      <c r="U23" s="247"/>
      <c r="V23" s="17"/>
      <c r="W23" s="17"/>
      <c r="X23" s="259"/>
      <c r="Y23" s="259"/>
    </row>
    <row r="24" spans="1:25" ht="15.05" customHeight="1" x14ac:dyDescent="0.3">
      <c r="A24" s="14" t="s">
        <v>97</v>
      </c>
      <c r="B24" s="247"/>
      <c r="C24" s="135"/>
      <c r="D24" s="136"/>
      <c r="E24" s="135"/>
      <c r="F24" s="15"/>
      <c r="J24" s="356"/>
      <c r="K24" s="16" t="s">
        <v>234</v>
      </c>
      <c r="L24" s="124"/>
      <c r="M24" s="11"/>
      <c r="N24" s="220" t="s">
        <v>375</v>
      </c>
      <c r="O24" s="221"/>
      <c r="P24" s="222"/>
      <c r="Q24" s="125"/>
      <c r="S24" s="294" t="s">
        <v>391</v>
      </c>
      <c r="T24" s="295"/>
      <c r="U24" s="247"/>
      <c r="V24" s="17"/>
      <c r="W24" s="17"/>
      <c r="X24" s="259"/>
      <c r="Y24" s="259"/>
    </row>
    <row r="25" spans="1:25" ht="15.75" customHeight="1" x14ac:dyDescent="0.3">
      <c r="A25" s="14" t="s">
        <v>98</v>
      </c>
      <c r="B25" s="247"/>
      <c r="C25" s="135"/>
      <c r="D25" s="136"/>
      <c r="E25" s="135"/>
      <c r="F25" s="15"/>
      <c r="J25" s="357"/>
      <c r="K25" s="16" t="s">
        <v>235</v>
      </c>
      <c r="L25" s="124"/>
      <c r="M25" s="11"/>
      <c r="N25" s="220" t="s">
        <v>356</v>
      </c>
      <c r="O25" s="221"/>
      <c r="P25" s="222"/>
      <c r="Q25" s="125"/>
      <c r="S25" s="386" t="s">
        <v>413</v>
      </c>
      <c r="T25" s="387"/>
      <c r="U25" s="247"/>
      <c r="V25" s="17"/>
      <c r="W25" s="17"/>
      <c r="X25" s="259"/>
      <c r="Y25" s="259"/>
    </row>
    <row r="26" spans="1:25" ht="16.399999999999999" customHeight="1" x14ac:dyDescent="0.3">
      <c r="A26" s="14" t="s">
        <v>99</v>
      </c>
      <c r="B26" s="247"/>
      <c r="C26" s="135"/>
      <c r="D26" s="136"/>
      <c r="E26" s="135"/>
      <c r="F26" s="15"/>
      <c r="J26" s="355" t="s">
        <v>325</v>
      </c>
      <c r="K26" s="16" t="s">
        <v>232</v>
      </c>
      <c r="L26" s="124"/>
      <c r="M26" s="11"/>
      <c r="N26" s="220" t="s">
        <v>357</v>
      </c>
      <c r="O26" s="221"/>
      <c r="P26" s="222"/>
      <c r="Q26" s="125"/>
      <c r="S26" s="294" t="s">
        <v>414</v>
      </c>
      <c r="T26" s="295"/>
      <c r="U26" s="247"/>
      <c r="V26" s="17"/>
      <c r="W26" s="17"/>
      <c r="X26" s="259"/>
      <c r="Y26" s="259"/>
    </row>
    <row r="27" spans="1:25" ht="15.05" customHeight="1" x14ac:dyDescent="0.3">
      <c r="A27" s="14" t="s">
        <v>100</v>
      </c>
      <c r="B27" s="247"/>
      <c r="C27" s="135"/>
      <c r="D27" s="136"/>
      <c r="E27" s="135"/>
      <c r="F27" s="15"/>
      <c r="J27" s="356"/>
      <c r="K27" s="16" t="s">
        <v>233</v>
      </c>
      <c r="L27" s="124"/>
      <c r="M27" s="11"/>
      <c r="N27" s="220" t="s">
        <v>358</v>
      </c>
      <c r="O27" s="221"/>
      <c r="P27" s="222"/>
      <c r="Q27" s="125"/>
      <c r="S27" s="251" t="s">
        <v>415</v>
      </c>
      <c r="T27" s="252"/>
      <c r="U27" s="247"/>
      <c r="V27" s="17"/>
      <c r="W27" s="17"/>
      <c r="X27" s="259"/>
      <c r="Y27" s="259"/>
    </row>
    <row r="28" spans="1:25" ht="18" customHeight="1" x14ac:dyDescent="0.35">
      <c r="E28" s="12"/>
      <c r="J28" s="356"/>
      <c r="K28" s="16" t="s">
        <v>236</v>
      </c>
      <c r="L28" s="124"/>
      <c r="M28" s="11"/>
      <c r="N28" s="220" t="s">
        <v>409</v>
      </c>
      <c r="O28" s="221"/>
      <c r="P28" s="222"/>
      <c r="Q28" s="125"/>
      <c r="R28" s="18"/>
      <c r="S28" s="294" t="s">
        <v>449</v>
      </c>
      <c r="T28" s="295"/>
      <c r="U28" s="247"/>
      <c r="V28" s="17"/>
      <c r="W28" s="17"/>
      <c r="X28" s="259"/>
      <c r="Y28" s="259"/>
    </row>
    <row r="29" spans="1:25" ht="16.55" customHeight="1" x14ac:dyDescent="0.35">
      <c r="I29" s="19"/>
      <c r="J29" s="357"/>
      <c r="K29" s="16" t="s">
        <v>235</v>
      </c>
      <c r="L29" s="124"/>
      <c r="M29" s="11"/>
      <c r="N29" s="220" t="s">
        <v>359</v>
      </c>
      <c r="O29" s="221"/>
      <c r="P29" s="222"/>
      <c r="Q29" s="125"/>
      <c r="R29" s="18"/>
      <c r="S29" s="294" t="s">
        <v>416</v>
      </c>
      <c r="T29" s="295"/>
      <c r="U29" s="247"/>
      <c r="V29" s="17"/>
      <c r="W29" s="17"/>
      <c r="X29" s="259"/>
      <c r="Y29" s="259"/>
    </row>
    <row r="30" spans="1:25" ht="15.05" customHeight="1" x14ac:dyDescent="0.35">
      <c r="A30" s="331" t="s">
        <v>80</v>
      </c>
      <c r="B30" s="332"/>
      <c r="C30" s="332"/>
      <c r="D30" s="332"/>
      <c r="E30" s="332"/>
      <c r="F30" s="332"/>
      <c r="G30" s="332"/>
      <c r="H30" s="332"/>
      <c r="I30" s="20"/>
      <c r="J30" s="355" t="s">
        <v>326</v>
      </c>
      <c r="K30" s="16" t="s">
        <v>232</v>
      </c>
      <c r="L30" s="124"/>
      <c r="M30" s="11"/>
      <c r="N30" s="220" t="s">
        <v>411</v>
      </c>
      <c r="O30" s="221"/>
      <c r="P30" s="222"/>
      <c r="Q30" s="125"/>
      <c r="R30" s="18"/>
      <c r="S30" s="296" t="s">
        <v>224</v>
      </c>
      <c r="T30" s="297"/>
      <c r="U30" s="247"/>
      <c r="V30" s="17"/>
      <c r="W30" s="17"/>
      <c r="X30" s="259"/>
      <c r="Y30" s="259"/>
    </row>
    <row r="31" spans="1:25" ht="15.75" customHeight="1" thickBot="1" x14ac:dyDescent="0.4">
      <c r="A31" s="317" t="s">
        <v>53</v>
      </c>
      <c r="B31" s="318"/>
      <c r="C31" s="318"/>
      <c r="D31" s="319"/>
      <c r="E31" s="320" t="s">
        <v>54</v>
      </c>
      <c r="F31" s="321"/>
      <c r="G31" s="321"/>
      <c r="H31" s="322"/>
      <c r="I31" s="20"/>
      <c r="J31" s="356"/>
      <c r="K31" s="16" t="s">
        <v>233</v>
      </c>
      <c r="L31" s="124"/>
      <c r="M31" s="11"/>
      <c r="N31" s="220" t="s">
        <v>360</v>
      </c>
      <c r="O31" s="221"/>
      <c r="P31" s="222"/>
      <c r="Q31" s="125"/>
      <c r="R31" s="18"/>
      <c r="S31" s="296" t="s">
        <v>225</v>
      </c>
      <c r="T31" s="297"/>
      <c r="U31" s="247"/>
      <c r="V31" s="17"/>
      <c r="W31" s="17"/>
      <c r="X31" s="259"/>
      <c r="Y31" s="259"/>
    </row>
    <row r="32" spans="1:25" ht="15.05" customHeight="1" x14ac:dyDescent="0.35">
      <c r="A32" s="21" t="s">
        <v>147</v>
      </c>
      <c r="B32" s="128"/>
      <c r="C32" s="22" t="s">
        <v>353</v>
      </c>
      <c r="D32" s="128"/>
      <c r="E32" s="23" t="s">
        <v>195</v>
      </c>
      <c r="F32" s="127"/>
      <c r="G32" s="25" t="s">
        <v>207</v>
      </c>
      <c r="H32" s="126"/>
      <c r="I32" s="20"/>
      <c r="J32" s="356"/>
      <c r="K32" s="16" t="s">
        <v>236</v>
      </c>
      <c r="L32" s="124"/>
      <c r="M32" s="11"/>
      <c r="N32" s="220" t="s">
        <v>400</v>
      </c>
      <c r="O32" s="221"/>
      <c r="P32" s="222"/>
      <c r="Q32" s="125"/>
      <c r="R32" s="18"/>
      <c r="S32" s="296" t="s">
        <v>226</v>
      </c>
      <c r="T32" s="297"/>
      <c r="U32" s="247"/>
      <c r="V32" s="17"/>
      <c r="W32" s="17"/>
      <c r="X32" s="259"/>
      <c r="Y32" s="259"/>
    </row>
    <row r="33" spans="1:26" ht="15.05" customHeight="1" x14ac:dyDescent="0.35">
      <c r="A33" s="24" t="s">
        <v>148</v>
      </c>
      <c r="B33" s="128"/>
      <c r="C33" s="22" t="s">
        <v>386</v>
      </c>
      <c r="D33" s="128"/>
      <c r="E33" s="25" t="s">
        <v>196</v>
      </c>
      <c r="F33" s="127"/>
      <c r="G33" s="25" t="s">
        <v>208</v>
      </c>
      <c r="H33" s="126"/>
      <c r="I33" s="20"/>
      <c r="J33" s="357"/>
      <c r="K33" s="16" t="s">
        <v>235</v>
      </c>
      <c r="L33" s="124"/>
      <c r="M33" s="11"/>
      <c r="N33" s="220" t="s">
        <v>255</v>
      </c>
      <c r="O33" s="221"/>
      <c r="P33" s="222"/>
      <c r="Q33" s="125"/>
      <c r="R33" s="18"/>
      <c r="S33" s="296" t="s">
        <v>227</v>
      </c>
      <c r="T33" s="297"/>
      <c r="U33" s="247"/>
      <c r="V33" s="17"/>
      <c r="W33" s="17"/>
      <c r="X33" s="259"/>
      <c r="Y33" s="259"/>
    </row>
    <row r="34" spans="1:26" ht="15.05" customHeight="1" x14ac:dyDescent="0.35">
      <c r="A34" s="24" t="s">
        <v>149</v>
      </c>
      <c r="B34" s="128"/>
      <c r="C34" s="22" t="s">
        <v>387</v>
      </c>
      <c r="D34" s="128"/>
      <c r="E34" s="25" t="s">
        <v>197</v>
      </c>
      <c r="F34" s="127"/>
      <c r="G34" s="28" t="s">
        <v>322</v>
      </c>
      <c r="H34" s="126"/>
      <c r="I34" s="20"/>
      <c r="J34" s="355" t="s">
        <v>327</v>
      </c>
      <c r="K34" s="16" t="s">
        <v>232</v>
      </c>
      <c r="L34" s="124"/>
      <c r="M34" s="11"/>
      <c r="N34" s="361" t="s">
        <v>410</v>
      </c>
      <c r="O34" s="362"/>
      <c r="P34" s="363"/>
      <c r="Q34" s="125"/>
      <c r="R34" s="18"/>
      <c r="S34" s="296" t="s">
        <v>228</v>
      </c>
      <c r="T34" s="297"/>
      <c r="U34" s="247"/>
      <c r="V34" s="17"/>
      <c r="W34" s="17"/>
      <c r="X34" s="397"/>
      <c r="Y34" s="397"/>
    </row>
    <row r="35" spans="1:26" ht="15.05" customHeight="1" x14ac:dyDescent="0.35">
      <c r="A35" s="27" t="s">
        <v>320</v>
      </c>
      <c r="B35" s="128"/>
      <c r="C35" s="26" t="s">
        <v>175</v>
      </c>
      <c r="D35" s="128"/>
      <c r="E35" s="25" t="s">
        <v>198</v>
      </c>
      <c r="F35" s="127"/>
      <c r="G35" s="25" t="s">
        <v>209</v>
      </c>
      <c r="H35" s="126"/>
      <c r="I35" s="20"/>
      <c r="J35" s="356"/>
      <c r="K35" s="16" t="s">
        <v>233</v>
      </c>
      <c r="L35" s="124"/>
      <c r="M35" s="11"/>
      <c r="N35" s="393"/>
      <c r="O35" s="393"/>
      <c r="P35" s="393"/>
      <c r="Q35" s="225"/>
      <c r="R35" s="18"/>
      <c r="S35" s="296" t="s">
        <v>229</v>
      </c>
      <c r="T35" s="297"/>
      <c r="U35" s="247"/>
      <c r="V35" s="17"/>
      <c r="W35" s="17"/>
      <c r="X35" s="397"/>
      <c r="Y35" s="397"/>
    </row>
    <row r="36" spans="1:26" ht="15.05" customHeight="1" x14ac:dyDescent="0.35">
      <c r="A36" s="24" t="s">
        <v>150</v>
      </c>
      <c r="B36" s="128"/>
      <c r="C36" s="26" t="s">
        <v>176</v>
      </c>
      <c r="D36" s="128"/>
      <c r="E36" s="181" t="s">
        <v>389</v>
      </c>
      <c r="F36" s="127"/>
      <c r="G36" s="25" t="s">
        <v>210</v>
      </c>
      <c r="H36" s="126"/>
      <c r="I36" s="20"/>
      <c r="J36" s="356"/>
      <c r="K36" s="16" t="s">
        <v>236</v>
      </c>
      <c r="L36" s="124"/>
      <c r="M36" s="11"/>
      <c r="N36" s="41"/>
      <c r="O36" s="41"/>
      <c r="P36" s="41"/>
      <c r="Q36" s="42"/>
      <c r="R36" s="18"/>
      <c r="S36" s="294" t="s">
        <v>349</v>
      </c>
      <c r="T36" s="295"/>
      <c r="U36" s="247"/>
      <c r="V36" s="17"/>
      <c r="W36" s="17"/>
      <c r="X36" s="397"/>
      <c r="Y36" s="397"/>
      <c r="Z36" s="29"/>
    </row>
    <row r="37" spans="1:26" ht="15.05" customHeight="1" x14ac:dyDescent="0.35">
      <c r="A37" s="24" t="s">
        <v>151</v>
      </c>
      <c r="B37" s="128"/>
      <c r="C37" s="26" t="s">
        <v>177</v>
      </c>
      <c r="D37" s="128"/>
      <c r="E37" s="25" t="s">
        <v>199</v>
      </c>
      <c r="F37" s="127"/>
      <c r="G37" s="25" t="s">
        <v>211</v>
      </c>
      <c r="H37" s="126"/>
      <c r="I37" s="20"/>
      <c r="J37" s="357"/>
      <c r="K37" s="16" t="s">
        <v>235</v>
      </c>
      <c r="L37" s="124"/>
      <c r="M37" s="11"/>
      <c r="N37" s="41"/>
      <c r="O37" s="41"/>
      <c r="P37" s="41"/>
      <c r="Q37" s="42"/>
      <c r="R37" s="18"/>
      <c r="S37" s="296" t="s">
        <v>115</v>
      </c>
      <c r="T37" s="297"/>
      <c r="U37" s="247"/>
      <c r="V37" s="17"/>
      <c r="W37" s="17"/>
      <c r="X37" s="397"/>
      <c r="Y37" s="397"/>
      <c r="Z37" s="29"/>
    </row>
    <row r="38" spans="1:26" ht="15.05" customHeight="1" x14ac:dyDescent="0.35">
      <c r="A38" s="24" t="s">
        <v>152</v>
      </c>
      <c r="B38" s="128"/>
      <c r="C38" s="37" t="s">
        <v>32</v>
      </c>
      <c r="D38" s="128"/>
      <c r="E38" s="31" t="s">
        <v>200</v>
      </c>
      <c r="F38" s="127"/>
      <c r="G38" s="25" t="s">
        <v>212</v>
      </c>
      <c r="H38" s="126"/>
      <c r="I38" s="20"/>
      <c r="J38" s="355" t="s">
        <v>328</v>
      </c>
      <c r="K38" s="16" t="s">
        <v>232</v>
      </c>
      <c r="L38" s="124"/>
      <c r="M38" s="11"/>
      <c r="N38" s="41"/>
      <c r="O38" s="41"/>
      <c r="P38" s="41"/>
      <c r="Q38" s="42"/>
      <c r="R38" s="18"/>
      <c r="S38" s="296" t="s">
        <v>366</v>
      </c>
      <c r="T38" s="297"/>
      <c r="U38" s="247"/>
      <c r="V38" s="17"/>
      <c r="W38" s="17"/>
      <c r="X38" s="397"/>
      <c r="Y38" s="397"/>
      <c r="Z38" s="17"/>
    </row>
    <row r="39" spans="1:26" ht="15.05" customHeight="1" x14ac:dyDescent="0.35">
      <c r="A39" s="24" t="s">
        <v>153</v>
      </c>
      <c r="B39" s="128"/>
      <c r="C39" s="26" t="s">
        <v>178</v>
      </c>
      <c r="D39" s="128"/>
      <c r="E39" s="33" t="s">
        <v>59</v>
      </c>
      <c r="F39" s="127"/>
      <c r="G39" s="25" t="s">
        <v>213</v>
      </c>
      <c r="H39" s="126"/>
      <c r="I39" s="20"/>
      <c r="J39" s="356"/>
      <c r="K39" s="16" t="s">
        <v>233</v>
      </c>
      <c r="L39" s="124"/>
      <c r="M39" s="11"/>
      <c r="N39" s="41"/>
      <c r="O39" s="41"/>
      <c r="P39" s="41"/>
      <c r="Q39" s="42"/>
      <c r="R39" s="18"/>
      <c r="S39" s="251" t="s">
        <v>392</v>
      </c>
      <c r="T39" s="252"/>
      <c r="U39" s="247"/>
      <c r="V39" s="17"/>
      <c r="W39" s="17"/>
      <c r="X39" s="397"/>
      <c r="Y39" s="397"/>
      <c r="Z39" s="17"/>
    </row>
    <row r="40" spans="1:26" ht="15.05" customHeight="1" x14ac:dyDescent="0.35">
      <c r="A40" s="24" t="s">
        <v>154</v>
      </c>
      <c r="B40" s="128"/>
      <c r="C40" s="26" t="s">
        <v>179</v>
      </c>
      <c r="D40" s="128"/>
      <c r="E40" s="25" t="s">
        <v>201</v>
      </c>
      <c r="F40" s="127"/>
      <c r="G40" s="181" t="s">
        <v>390</v>
      </c>
      <c r="H40" s="126"/>
      <c r="J40" s="356"/>
      <c r="K40" s="16" t="s">
        <v>236</v>
      </c>
      <c r="L40" s="124"/>
      <c r="M40" s="11"/>
      <c r="N40" s="95"/>
      <c r="O40" s="95"/>
      <c r="P40" s="95"/>
      <c r="Q40" s="42"/>
      <c r="R40" s="18"/>
      <c r="S40" s="299" t="s">
        <v>417</v>
      </c>
      <c r="T40" s="300"/>
      <c r="U40" s="247"/>
      <c r="V40" s="17"/>
      <c r="W40" s="17"/>
      <c r="X40" s="259"/>
      <c r="Y40" s="259"/>
      <c r="Z40" s="17"/>
    </row>
    <row r="41" spans="1:26" ht="15.05" customHeight="1" thickBot="1" x14ac:dyDescent="0.4">
      <c r="A41" s="24" t="s">
        <v>155</v>
      </c>
      <c r="B41" s="128"/>
      <c r="C41" s="26" t="s">
        <v>180</v>
      </c>
      <c r="D41" s="128"/>
      <c r="E41" s="25" t="s">
        <v>202</v>
      </c>
      <c r="F41" s="127"/>
      <c r="G41" s="25" t="s">
        <v>214</v>
      </c>
      <c r="H41" s="126"/>
      <c r="J41" s="392"/>
      <c r="K41" s="32" t="s">
        <v>235</v>
      </c>
      <c r="L41" s="124"/>
      <c r="M41" s="11"/>
      <c r="N41" s="41"/>
      <c r="O41" s="41"/>
      <c r="P41" s="41"/>
      <c r="Q41" s="42"/>
      <c r="R41" s="18"/>
      <c r="S41" s="299" t="s">
        <v>418</v>
      </c>
      <c r="T41" s="300"/>
      <c r="U41" s="247"/>
      <c r="V41" s="17"/>
      <c r="W41" s="17"/>
      <c r="X41" s="259"/>
      <c r="Y41" s="259"/>
      <c r="Z41" s="17"/>
    </row>
    <row r="42" spans="1:26" ht="15.05" customHeight="1" x14ac:dyDescent="0.35">
      <c r="A42" s="24" t="s">
        <v>156</v>
      </c>
      <c r="B42" s="128"/>
      <c r="C42" s="26" t="s">
        <v>181</v>
      </c>
      <c r="D42" s="128"/>
      <c r="E42" s="25" t="s">
        <v>203</v>
      </c>
      <c r="F42" s="127"/>
      <c r="G42" s="28" t="s">
        <v>323</v>
      </c>
      <c r="H42" s="126"/>
      <c r="J42" s="298" t="s">
        <v>329</v>
      </c>
      <c r="K42" s="34" t="s">
        <v>237</v>
      </c>
      <c r="L42" s="124"/>
      <c r="M42" s="11"/>
      <c r="N42" s="41"/>
      <c r="O42" s="41"/>
      <c r="P42" s="41"/>
      <c r="Q42" s="42"/>
      <c r="R42" s="18"/>
      <c r="S42" s="299" t="s">
        <v>419</v>
      </c>
      <c r="T42" s="300"/>
      <c r="U42" s="247"/>
      <c r="V42" s="17"/>
      <c r="W42" s="17"/>
      <c r="X42" s="259"/>
      <c r="Y42" s="259"/>
      <c r="Z42" s="17"/>
    </row>
    <row r="43" spans="1:26" ht="15.05" customHeight="1" x14ac:dyDescent="0.35">
      <c r="A43" s="24" t="s">
        <v>157</v>
      </c>
      <c r="B43" s="128"/>
      <c r="C43" s="37" t="s">
        <v>36</v>
      </c>
      <c r="D43" s="128"/>
      <c r="E43" s="39" t="s">
        <v>204</v>
      </c>
      <c r="F43" s="127"/>
      <c r="G43" s="36" t="s">
        <v>348</v>
      </c>
      <c r="H43" s="126"/>
      <c r="J43" s="292"/>
      <c r="K43" s="35" t="s">
        <v>232</v>
      </c>
      <c r="L43" s="124"/>
      <c r="M43" s="11"/>
      <c r="N43" s="41"/>
      <c r="O43" s="41"/>
      <c r="P43" s="41"/>
      <c r="Q43" s="42"/>
      <c r="R43" s="18"/>
      <c r="S43" s="251" t="s">
        <v>399</v>
      </c>
      <c r="T43" s="252"/>
      <c r="U43" s="247"/>
      <c r="V43" s="17"/>
      <c r="W43" s="17"/>
      <c r="X43" s="259"/>
      <c r="Y43" s="259"/>
      <c r="Z43" s="17"/>
    </row>
    <row r="44" spans="1:26" ht="15.05" customHeight="1" x14ac:dyDescent="0.35">
      <c r="A44" s="24" t="s">
        <v>158</v>
      </c>
      <c r="B44" s="128"/>
      <c r="C44" s="26" t="s">
        <v>182</v>
      </c>
      <c r="D44" s="128"/>
      <c r="E44" s="25" t="s">
        <v>205</v>
      </c>
      <c r="F44" s="127"/>
      <c r="G44" s="31" t="s">
        <v>215</v>
      </c>
      <c r="H44" s="126"/>
      <c r="J44" s="292"/>
      <c r="K44" s="35" t="s">
        <v>233</v>
      </c>
      <c r="L44" s="124"/>
      <c r="M44" s="11"/>
      <c r="N44" s="41"/>
      <c r="O44" s="41"/>
      <c r="P44" s="41"/>
      <c r="Q44" s="42"/>
      <c r="R44" s="18"/>
      <c r="S44" s="251" t="s">
        <v>428</v>
      </c>
      <c r="T44" s="252"/>
      <c r="U44" s="247"/>
      <c r="V44" s="17"/>
      <c r="W44" s="17"/>
      <c r="X44" s="259"/>
      <c r="Y44" s="259"/>
      <c r="Z44" s="17"/>
    </row>
    <row r="45" spans="1:26" ht="15.05" customHeight="1" x14ac:dyDescent="0.35">
      <c r="A45" s="24" t="s">
        <v>159</v>
      </c>
      <c r="B45" s="128"/>
      <c r="C45" s="26" t="s">
        <v>183</v>
      </c>
      <c r="D45" s="128"/>
      <c r="E45" s="25" t="s">
        <v>206</v>
      </c>
      <c r="F45" s="127"/>
      <c r="G45" s="38" t="s">
        <v>216</v>
      </c>
      <c r="H45" s="126"/>
      <c r="J45" s="292"/>
      <c r="K45" s="35" t="s">
        <v>236</v>
      </c>
      <c r="L45" s="124"/>
      <c r="M45" s="11"/>
      <c r="N45" s="41"/>
      <c r="O45" s="41"/>
      <c r="P45" s="41"/>
      <c r="Q45" s="41"/>
      <c r="R45" s="18"/>
      <c r="S45" s="251" t="s">
        <v>429</v>
      </c>
      <c r="T45" s="252"/>
      <c r="U45" s="247"/>
      <c r="V45" s="17"/>
      <c r="W45" s="17"/>
      <c r="X45" s="397"/>
      <c r="Y45" s="397"/>
      <c r="Z45" s="17"/>
    </row>
    <row r="46" spans="1:26" ht="15.05" customHeight="1" x14ac:dyDescent="0.35">
      <c r="A46" s="24" t="s">
        <v>160</v>
      </c>
      <c r="B46" s="128"/>
      <c r="C46" s="26" t="s">
        <v>184</v>
      </c>
      <c r="D46" s="128"/>
      <c r="E46" s="141" t="s">
        <v>66</v>
      </c>
      <c r="F46" s="127"/>
      <c r="G46" s="39" t="s">
        <v>217</v>
      </c>
      <c r="H46" s="126"/>
      <c r="J46" s="293"/>
      <c r="K46" s="35" t="s">
        <v>235</v>
      </c>
      <c r="L46" s="124"/>
      <c r="M46" s="11"/>
      <c r="N46" s="41"/>
      <c r="O46" s="41"/>
      <c r="P46" s="41"/>
      <c r="Q46" s="42"/>
      <c r="R46" s="18"/>
      <c r="S46" s="251" t="s">
        <v>448</v>
      </c>
      <c r="T46" s="252"/>
      <c r="U46" s="247"/>
      <c r="V46" s="17"/>
      <c r="W46" s="17"/>
      <c r="X46" s="259"/>
      <c r="Y46" s="259"/>
      <c r="Z46" s="17"/>
    </row>
    <row r="47" spans="1:26" ht="15.05" customHeight="1" x14ac:dyDescent="0.35">
      <c r="A47" s="24" t="s">
        <v>161</v>
      </c>
      <c r="B47" s="128"/>
      <c r="C47" s="26" t="s">
        <v>185</v>
      </c>
      <c r="D47" s="128"/>
      <c r="E47" s="144" t="s">
        <v>67</v>
      </c>
      <c r="F47" s="127"/>
      <c r="G47" s="148" t="s">
        <v>218</v>
      </c>
      <c r="H47" s="126"/>
      <c r="J47" s="291" t="s">
        <v>330</v>
      </c>
      <c r="K47" s="35" t="s">
        <v>232</v>
      </c>
      <c r="L47" s="124"/>
      <c r="M47" s="11"/>
      <c r="N47" s="41"/>
      <c r="O47" s="41"/>
      <c r="P47" s="41"/>
      <c r="Q47" s="42"/>
      <c r="R47" s="18"/>
      <c r="S47" s="294" t="s">
        <v>350</v>
      </c>
      <c r="T47" s="295"/>
      <c r="U47" s="247"/>
      <c r="V47" s="17"/>
      <c r="W47" s="17"/>
      <c r="X47" s="259"/>
      <c r="Y47" s="259"/>
      <c r="Z47" s="17"/>
    </row>
    <row r="48" spans="1:26" ht="15.05" customHeight="1" x14ac:dyDescent="0.35">
      <c r="A48" s="24" t="s">
        <v>162</v>
      </c>
      <c r="B48" s="128"/>
      <c r="C48" s="37" t="s">
        <v>133</v>
      </c>
      <c r="D48" s="128"/>
      <c r="E48" s="52"/>
      <c r="F48" s="139"/>
      <c r="G48" s="11"/>
      <c r="H48" s="139"/>
      <c r="J48" s="292"/>
      <c r="K48" s="35" t="s">
        <v>233</v>
      </c>
      <c r="L48" s="124"/>
      <c r="M48" s="11"/>
      <c r="N48" s="41"/>
      <c r="O48" s="41"/>
      <c r="P48" s="41"/>
      <c r="Q48" s="42"/>
      <c r="R48" s="18"/>
      <c r="S48" s="294" t="s">
        <v>351</v>
      </c>
      <c r="T48" s="295"/>
      <c r="U48" s="247"/>
      <c r="V48" s="17"/>
      <c r="W48" s="17"/>
      <c r="X48" s="259"/>
      <c r="Y48" s="259"/>
      <c r="Z48" s="17"/>
    </row>
    <row r="49" spans="1:40" ht="15.05" customHeight="1" x14ac:dyDescent="0.35">
      <c r="A49" s="24" t="s">
        <v>163</v>
      </c>
      <c r="B49" s="128"/>
      <c r="C49" s="26" t="s">
        <v>186</v>
      </c>
      <c r="D49" s="128"/>
      <c r="E49" s="52"/>
      <c r="F49" s="139"/>
      <c r="G49" s="52"/>
      <c r="H49" s="139"/>
      <c r="J49" s="292"/>
      <c r="K49" s="35" t="s">
        <v>236</v>
      </c>
      <c r="L49" s="124"/>
      <c r="M49" s="11"/>
      <c r="N49" s="41"/>
      <c r="O49" s="41"/>
      <c r="P49" s="41"/>
      <c r="Q49" s="42"/>
      <c r="R49" s="18"/>
      <c r="S49" s="251" t="s">
        <v>361</v>
      </c>
      <c r="T49" s="252"/>
      <c r="U49" s="247"/>
      <c r="V49" s="17"/>
      <c r="W49" s="17"/>
      <c r="X49" s="259"/>
      <c r="Y49" s="259"/>
      <c r="Z49" s="17"/>
    </row>
    <row r="50" spans="1:40" ht="15.05" customHeight="1" x14ac:dyDescent="0.35">
      <c r="A50" s="48" t="s">
        <v>347</v>
      </c>
      <c r="B50" s="128"/>
      <c r="C50" s="26" t="s">
        <v>187</v>
      </c>
      <c r="D50" s="128"/>
      <c r="E50" s="52"/>
      <c r="F50" s="139"/>
      <c r="G50" s="52"/>
      <c r="H50" s="139"/>
      <c r="J50" s="293"/>
      <c r="K50" s="35" t="s">
        <v>235</v>
      </c>
      <c r="L50" s="124"/>
      <c r="M50" s="11"/>
      <c r="N50" s="63"/>
      <c r="O50" s="63"/>
      <c r="P50" s="63"/>
      <c r="Q50" s="63"/>
      <c r="R50" s="18"/>
      <c r="S50" s="251" t="s">
        <v>362</v>
      </c>
      <c r="T50" s="252"/>
      <c r="U50" s="247"/>
      <c r="V50" s="17"/>
      <c r="W50" s="17"/>
      <c r="X50" s="259"/>
      <c r="Y50" s="259"/>
      <c r="Z50" s="17"/>
    </row>
    <row r="51" spans="1:40" ht="15.05" customHeight="1" x14ac:dyDescent="0.3">
      <c r="A51" s="24" t="s">
        <v>164</v>
      </c>
      <c r="B51" s="128"/>
      <c r="C51" s="37" t="s">
        <v>43</v>
      </c>
      <c r="D51" s="128"/>
      <c r="E51" s="52"/>
      <c r="F51" s="139"/>
      <c r="G51" s="52"/>
      <c r="H51" s="139"/>
      <c r="J51" s="291" t="s">
        <v>331</v>
      </c>
      <c r="K51" s="35" t="s">
        <v>232</v>
      </c>
      <c r="L51" s="124"/>
      <c r="M51" s="11"/>
      <c r="N51" s="41"/>
      <c r="O51" s="41"/>
      <c r="P51" s="41"/>
      <c r="Q51" s="42"/>
      <c r="S51" s="251" t="s">
        <v>363</v>
      </c>
      <c r="T51" s="252"/>
      <c r="U51" s="247"/>
      <c r="V51" s="17"/>
      <c r="W51" s="17"/>
      <c r="X51" s="259"/>
      <c r="Y51" s="259"/>
      <c r="Z51" s="17"/>
    </row>
    <row r="52" spans="1:40" ht="15.05" customHeight="1" x14ac:dyDescent="0.3">
      <c r="A52" s="27" t="s">
        <v>19</v>
      </c>
      <c r="B52" s="128"/>
      <c r="C52" s="26" t="s">
        <v>188</v>
      </c>
      <c r="D52" s="128"/>
      <c r="E52" s="52"/>
      <c r="F52" s="139"/>
      <c r="G52" s="52"/>
      <c r="H52" s="139"/>
      <c r="J52" s="292"/>
      <c r="K52" s="35" t="s">
        <v>233</v>
      </c>
      <c r="L52" s="124"/>
      <c r="M52" s="17"/>
      <c r="N52" s="41"/>
      <c r="O52" s="41"/>
      <c r="P52" s="41"/>
      <c r="Q52" s="42"/>
      <c r="S52" s="251" t="s">
        <v>364</v>
      </c>
      <c r="T52" s="252"/>
      <c r="U52" s="247"/>
      <c r="V52" s="17"/>
      <c r="W52" s="17"/>
      <c r="X52" s="259"/>
      <c r="Y52" s="259"/>
      <c r="Z52" s="17"/>
      <c r="AG52" s="258" t="s">
        <v>444</v>
      </c>
      <c r="AH52" s="258"/>
      <c r="AI52" s="258"/>
      <c r="AJ52" s="258"/>
      <c r="AK52" s="258"/>
      <c r="AL52" s="40"/>
      <c r="AM52" s="40"/>
      <c r="AN52" s="11"/>
    </row>
    <row r="53" spans="1:40" ht="15.05" customHeight="1" thickBot="1" x14ac:dyDescent="0.35">
      <c r="A53" s="24" t="s">
        <v>165</v>
      </c>
      <c r="B53" s="128"/>
      <c r="C53" s="37" t="s">
        <v>321</v>
      </c>
      <c r="D53" s="128"/>
      <c r="E53" s="142" t="s">
        <v>269</v>
      </c>
      <c r="F53" s="54"/>
      <c r="G53" s="52"/>
      <c r="H53" s="139"/>
      <c r="J53" s="292"/>
      <c r="K53" s="35" t="s">
        <v>236</v>
      </c>
      <c r="L53" s="124"/>
      <c r="M53" s="17"/>
      <c r="N53" s="41"/>
      <c r="O53" s="41"/>
      <c r="P53" s="41"/>
      <c r="Q53" s="42"/>
      <c r="S53" s="296" t="s">
        <v>447</v>
      </c>
      <c r="T53" s="297"/>
      <c r="U53" s="247"/>
      <c r="V53" s="17"/>
      <c r="W53" s="17"/>
      <c r="X53" s="259"/>
      <c r="Y53" s="259"/>
      <c r="AG53" s="301" t="s">
        <v>270</v>
      </c>
      <c r="AH53" s="302"/>
      <c r="AI53" s="182" t="s">
        <v>271</v>
      </c>
      <c r="AJ53" s="182" t="s">
        <v>272</v>
      </c>
      <c r="AK53" s="183" t="s">
        <v>273</v>
      </c>
      <c r="AL53" s="42"/>
      <c r="AM53" s="42"/>
      <c r="AN53" s="11"/>
    </row>
    <row r="54" spans="1:40" ht="15.05" customHeight="1" x14ac:dyDescent="0.3">
      <c r="A54" s="24" t="s">
        <v>166</v>
      </c>
      <c r="B54" s="128"/>
      <c r="C54" s="26" t="s">
        <v>189</v>
      </c>
      <c r="D54" s="128"/>
      <c r="E54" s="56" t="s">
        <v>136</v>
      </c>
      <c r="F54" s="129"/>
      <c r="G54" s="50"/>
      <c r="H54" s="139"/>
      <c r="J54" s="293"/>
      <c r="K54" s="35" t="s">
        <v>235</v>
      </c>
      <c r="L54" s="124"/>
      <c r="M54" s="17"/>
      <c r="N54" s="41"/>
      <c r="O54" s="41"/>
      <c r="P54" s="41"/>
      <c r="Q54" s="41"/>
      <c r="S54" s="296" t="s">
        <v>446</v>
      </c>
      <c r="T54" s="297"/>
      <c r="U54" s="247"/>
      <c r="V54" s="17"/>
      <c r="W54" s="17"/>
      <c r="X54" s="259"/>
      <c r="Y54" s="259"/>
      <c r="AG54" s="303" t="s">
        <v>274</v>
      </c>
      <c r="AH54" s="304"/>
      <c r="AI54" s="184">
        <f>SUM(B32:B64,D32:D63,F32:F47,H32:H47,F54,F57:F59)</f>
        <v>0</v>
      </c>
      <c r="AJ54" s="185">
        <v>6.95</v>
      </c>
      <c r="AK54" s="186">
        <f>AI54*AJ54</f>
        <v>0</v>
      </c>
      <c r="AL54" s="44"/>
      <c r="AM54" s="45"/>
      <c r="AN54" s="11"/>
    </row>
    <row r="55" spans="1:40" ht="15.05" customHeight="1" x14ac:dyDescent="0.3">
      <c r="A55" s="48" t="s">
        <v>345</v>
      </c>
      <c r="B55" s="128"/>
      <c r="C55" s="26" t="s">
        <v>190</v>
      </c>
      <c r="D55" s="128"/>
      <c r="E55" s="52"/>
      <c r="F55" s="51"/>
      <c r="G55" s="52"/>
      <c r="H55" s="139"/>
      <c r="J55" s="291" t="s">
        <v>332</v>
      </c>
      <c r="K55" s="35" t="s">
        <v>232</v>
      </c>
      <c r="L55" s="124"/>
      <c r="M55" s="17"/>
      <c r="N55" s="41"/>
      <c r="O55" s="41"/>
      <c r="P55" s="41"/>
      <c r="Q55" s="137"/>
      <c r="S55" s="296" t="s">
        <v>445</v>
      </c>
      <c r="T55" s="297"/>
      <c r="U55" s="247"/>
      <c r="V55" s="17"/>
      <c r="W55" s="17"/>
      <c r="X55" s="259"/>
      <c r="Y55" s="259"/>
      <c r="AG55" s="309" t="s">
        <v>275</v>
      </c>
      <c r="AH55" s="310"/>
      <c r="AI55" s="46">
        <f>H62</f>
        <v>0</v>
      </c>
      <c r="AJ55" s="43">
        <v>3.5</v>
      </c>
      <c r="AK55" s="187">
        <f t="shared" ref="AK55:AK116" si="0">AI55*AJ55</f>
        <v>0</v>
      </c>
      <c r="AL55" s="44"/>
      <c r="AM55" s="45"/>
      <c r="AN55" s="11"/>
    </row>
    <row r="56" spans="1:40" ht="15.05" customHeight="1" x14ac:dyDescent="0.3">
      <c r="A56" s="24" t="s">
        <v>167</v>
      </c>
      <c r="B56" s="128"/>
      <c r="C56" s="26" t="s">
        <v>191</v>
      </c>
      <c r="D56" s="128"/>
      <c r="E56" s="138" t="s">
        <v>122</v>
      </c>
      <c r="F56" s="61"/>
      <c r="G56" s="52"/>
      <c r="H56" s="139"/>
      <c r="I56" s="20"/>
      <c r="J56" s="292"/>
      <c r="K56" s="35" t="s">
        <v>233</v>
      </c>
      <c r="L56" s="124"/>
      <c r="M56" s="17"/>
      <c r="N56" s="3"/>
      <c r="O56" s="3"/>
      <c r="P56" s="3"/>
      <c r="Q56" s="134"/>
      <c r="S56" s="294" t="s">
        <v>315</v>
      </c>
      <c r="T56" s="295"/>
      <c r="U56" s="247"/>
      <c r="V56" s="17"/>
      <c r="W56" s="17"/>
      <c r="X56" s="259"/>
      <c r="Y56" s="259"/>
      <c r="AG56" s="307" t="s">
        <v>276</v>
      </c>
      <c r="AH56" s="308"/>
      <c r="AI56" s="46">
        <f>SUM(B69:B78)</f>
        <v>0</v>
      </c>
      <c r="AJ56" s="43">
        <v>1.9</v>
      </c>
      <c r="AK56" s="187">
        <f t="shared" si="0"/>
        <v>0</v>
      </c>
      <c r="AL56" s="44"/>
      <c r="AM56" s="45"/>
      <c r="AN56" s="11"/>
    </row>
    <row r="57" spans="1:40" ht="15.05" customHeight="1" thickBot="1" x14ac:dyDescent="0.35">
      <c r="A57" s="24" t="s">
        <v>168</v>
      </c>
      <c r="B57" s="128"/>
      <c r="C57" s="26" t="s">
        <v>192</v>
      </c>
      <c r="D57" s="128"/>
      <c r="E57" s="62" t="s">
        <v>219</v>
      </c>
      <c r="F57" s="130"/>
      <c r="G57" s="52"/>
      <c r="H57" s="139"/>
      <c r="I57" s="20"/>
      <c r="J57" s="292"/>
      <c r="K57" s="35" t="s">
        <v>236</v>
      </c>
      <c r="L57" s="124"/>
      <c r="M57" s="17"/>
      <c r="N57" s="3"/>
      <c r="O57" s="3"/>
      <c r="P57" s="3"/>
      <c r="Q57" s="47"/>
      <c r="S57" s="294" t="s">
        <v>316</v>
      </c>
      <c r="T57" s="295"/>
      <c r="U57" s="247"/>
      <c r="V57" s="17"/>
      <c r="W57" s="17"/>
      <c r="X57" s="259"/>
      <c r="Y57" s="259"/>
      <c r="AG57" s="305" t="s">
        <v>277</v>
      </c>
      <c r="AH57" s="306"/>
      <c r="AI57" s="188">
        <f>SUM(D69:D73)</f>
        <v>0</v>
      </c>
      <c r="AJ57" s="189">
        <v>6.5</v>
      </c>
      <c r="AK57" s="190">
        <f t="shared" si="0"/>
        <v>0</v>
      </c>
      <c r="AL57" s="44"/>
      <c r="AM57" s="45"/>
      <c r="AN57" s="11"/>
    </row>
    <row r="58" spans="1:40" ht="15.05" customHeight="1" thickBot="1" x14ac:dyDescent="0.35">
      <c r="A58" s="24" t="s">
        <v>169</v>
      </c>
      <c r="B58" s="128"/>
      <c r="C58" s="26" t="s">
        <v>193</v>
      </c>
      <c r="D58" s="128"/>
      <c r="E58" s="62" t="s">
        <v>220</v>
      </c>
      <c r="F58" s="130"/>
      <c r="G58" s="52"/>
      <c r="H58" s="139"/>
      <c r="I58" s="20"/>
      <c r="J58" s="293"/>
      <c r="K58" s="35" t="s">
        <v>235</v>
      </c>
      <c r="L58" s="124"/>
      <c r="M58" s="17"/>
      <c r="N58" s="41"/>
      <c r="O58" s="41"/>
      <c r="P58" s="41"/>
      <c r="Q58" s="41"/>
      <c r="S58" s="294" t="s">
        <v>317</v>
      </c>
      <c r="T58" s="295"/>
      <c r="U58" s="247"/>
      <c r="V58" s="17"/>
      <c r="W58" s="17"/>
      <c r="X58" s="259"/>
      <c r="Y58" s="259"/>
      <c r="AG58" s="303" t="s">
        <v>280</v>
      </c>
      <c r="AH58" s="304"/>
      <c r="AI58" s="184">
        <f t="array" ref="AI58:AI75">B10:B27</f>
        <v>0</v>
      </c>
      <c r="AJ58" s="189">
        <v>14.5</v>
      </c>
      <c r="AK58" s="186">
        <f t="shared" si="0"/>
        <v>0</v>
      </c>
      <c r="AL58" s="44"/>
      <c r="AM58" s="45"/>
      <c r="AN58" s="11"/>
    </row>
    <row r="59" spans="1:40" ht="15.05" customHeight="1" thickBot="1" x14ac:dyDescent="0.35">
      <c r="A59" s="24" t="s">
        <v>170</v>
      </c>
      <c r="B59" s="128"/>
      <c r="C59" s="26" t="s">
        <v>194</v>
      </c>
      <c r="D59" s="128"/>
      <c r="E59" s="62" t="s">
        <v>221</v>
      </c>
      <c r="F59" s="130"/>
      <c r="G59" s="52"/>
      <c r="H59" s="139"/>
      <c r="I59" s="20"/>
      <c r="J59" s="291" t="s">
        <v>333</v>
      </c>
      <c r="K59" s="35" t="s">
        <v>232</v>
      </c>
      <c r="L59" s="124"/>
      <c r="M59" s="11"/>
      <c r="N59" s="41"/>
      <c r="O59" s="41"/>
      <c r="P59" s="41"/>
      <c r="Q59" s="41"/>
      <c r="S59" s="294" t="s">
        <v>318</v>
      </c>
      <c r="T59" s="295"/>
      <c r="U59" s="247"/>
      <c r="V59" s="17"/>
      <c r="W59" s="17"/>
      <c r="X59" s="259"/>
      <c r="Y59" s="259"/>
      <c r="AG59" s="307" t="s">
        <v>281</v>
      </c>
      <c r="AH59" s="308"/>
      <c r="AI59" s="46">
        <v>0</v>
      </c>
      <c r="AJ59" s="189">
        <v>14.5</v>
      </c>
      <c r="AK59" s="187">
        <f t="shared" si="0"/>
        <v>0</v>
      </c>
      <c r="AL59" s="44"/>
      <c r="AM59" s="45"/>
      <c r="AN59" s="11"/>
    </row>
    <row r="60" spans="1:40" ht="15.75" customHeight="1" thickBot="1" x14ac:dyDescent="0.35">
      <c r="A60" s="24" t="s">
        <v>171</v>
      </c>
      <c r="B60" s="128"/>
      <c r="C60" s="37" t="s">
        <v>51</v>
      </c>
      <c r="D60" s="128"/>
      <c r="E60" s="50"/>
      <c r="F60" s="51"/>
      <c r="G60" s="52"/>
      <c r="H60" s="51"/>
      <c r="I60" s="20"/>
      <c r="J60" s="292"/>
      <c r="K60" s="35" t="s">
        <v>233</v>
      </c>
      <c r="L60" s="124"/>
      <c r="M60" s="11"/>
      <c r="N60" s="41"/>
      <c r="O60" s="41"/>
      <c r="P60" s="41"/>
      <c r="Q60" s="41"/>
      <c r="R60" s="53"/>
      <c r="S60" s="294" t="s">
        <v>311</v>
      </c>
      <c r="T60" s="295"/>
      <c r="U60" s="247"/>
      <c r="V60" s="53"/>
      <c r="X60" s="259"/>
      <c r="Y60" s="259"/>
      <c r="AG60" s="307" t="s">
        <v>282</v>
      </c>
      <c r="AH60" s="308"/>
      <c r="AI60" s="46">
        <v>0</v>
      </c>
      <c r="AJ60" s="189">
        <v>14.5</v>
      </c>
      <c r="AK60" s="187">
        <f t="shared" si="0"/>
        <v>0</v>
      </c>
      <c r="AL60" s="44"/>
      <c r="AM60" s="45"/>
      <c r="AN60" s="11"/>
    </row>
    <row r="61" spans="1:40" ht="15.75" customHeight="1" thickBot="1" x14ac:dyDescent="0.35">
      <c r="A61" s="24" t="s">
        <v>172</v>
      </c>
      <c r="B61" s="128"/>
      <c r="C61" s="67" t="s">
        <v>52</v>
      </c>
      <c r="D61" s="128"/>
      <c r="G61" s="52"/>
      <c r="H61" s="51"/>
      <c r="I61" s="20"/>
      <c r="J61" s="292"/>
      <c r="K61" s="35" t="s">
        <v>236</v>
      </c>
      <c r="L61" s="124"/>
      <c r="M61" s="55"/>
      <c r="N61" s="41"/>
      <c r="O61" s="41"/>
      <c r="P61" s="41"/>
      <c r="Q61" s="41"/>
      <c r="R61" s="53"/>
      <c r="S61" s="294" t="s">
        <v>312</v>
      </c>
      <c r="T61" s="295"/>
      <c r="U61" s="247"/>
      <c r="V61" s="53"/>
      <c r="X61" s="259"/>
      <c r="Y61" s="259"/>
      <c r="AG61" s="307" t="s">
        <v>283</v>
      </c>
      <c r="AH61" s="308"/>
      <c r="AI61" s="46">
        <v>0</v>
      </c>
      <c r="AJ61" s="189">
        <v>15.5</v>
      </c>
      <c r="AK61" s="187">
        <f t="shared" si="0"/>
        <v>0</v>
      </c>
      <c r="AL61" s="44"/>
      <c r="AM61" s="45"/>
      <c r="AN61" s="11"/>
    </row>
    <row r="62" spans="1:40" ht="15.05" customHeight="1" thickBot="1" x14ac:dyDescent="0.35">
      <c r="A62" s="143" t="s">
        <v>173</v>
      </c>
      <c r="B62" s="128"/>
      <c r="C62" s="68" t="s">
        <v>388</v>
      </c>
      <c r="D62" s="128"/>
      <c r="E62" s="390" t="s">
        <v>368</v>
      </c>
      <c r="F62" s="390"/>
      <c r="G62" s="390"/>
      <c r="H62" s="131"/>
      <c r="I62" s="20"/>
      <c r="J62" s="293"/>
      <c r="K62" s="35" t="s">
        <v>235</v>
      </c>
      <c r="L62" s="124"/>
      <c r="M62" s="55"/>
      <c r="N62" s="41"/>
      <c r="O62" s="41"/>
      <c r="P62" s="41"/>
      <c r="Q62" s="41"/>
      <c r="R62" s="53"/>
      <c r="S62" s="294" t="s">
        <v>313</v>
      </c>
      <c r="T62" s="295"/>
      <c r="U62" s="247"/>
      <c r="V62" s="53"/>
      <c r="X62" s="259"/>
      <c r="Y62" s="259"/>
      <c r="AG62" s="307" t="s">
        <v>284</v>
      </c>
      <c r="AH62" s="308"/>
      <c r="AI62" s="46">
        <v>0</v>
      </c>
      <c r="AJ62" s="189">
        <v>15.5</v>
      </c>
      <c r="AK62" s="187">
        <f t="shared" si="0"/>
        <v>0</v>
      </c>
      <c r="AL62" s="44"/>
      <c r="AM62" s="45"/>
      <c r="AN62" s="11"/>
    </row>
    <row r="63" spans="1:40" ht="15.05" customHeight="1" thickBot="1" x14ac:dyDescent="0.35">
      <c r="A63" s="66" t="s">
        <v>174</v>
      </c>
      <c r="B63" s="128"/>
      <c r="C63" s="68" t="s">
        <v>346</v>
      </c>
      <c r="D63" s="128"/>
      <c r="G63" s="57"/>
      <c r="H63" s="58"/>
      <c r="I63" s="20"/>
      <c r="J63" s="59" t="s">
        <v>268</v>
      </c>
      <c r="K63" s="60"/>
      <c r="L63" s="55"/>
      <c r="M63" s="55"/>
      <c r="N63" s="41"/>
      <c r="O63" s="41"/>
      <c r="P63" s="41"/>
      <c r="Q63" s="41"/>
      <c r="R63" s="53"/>
      <c r="S63" s="391" t="s">
        <v>314</v>
      </c>
      <c r="T63" s="391"/>
      <c r="U63" s="247"/>
      <c r="V63" s="53"/>
      <c r="X63" s="259"/>
      <c r="Y63" s="259"/>
      <c r="AG63" s="307" t="s">
        <v>285</v>
      </c>
      <c r="AH63" s="308"/>
      <c r="AI63" s="46">
        <v>0</v>
      </c>
      <c r="AJ63" s="189">
        <v>12.9</v>
      </c>
      <c r="AK63" s="187">
        <f t="shared" si="0"/>
        <v>0</v>
      </c>
      <c r="AL63" s="44"/>
      <c r="AM63" s="45"/>
      <c r="AN63" s="11"/>
    </row>
    <row r="64" spans="1:40" ht="15.05" customHeight="1" thickBot="1" x14ac:dyDescent="0.35">
      <c r="A64" s="68" t="s">
        <v>28</v>
      </c>
      <c r="B64" s="128"/>
      <c r="C64" s="79"/>
      <c r="D64" s="139"/>
      <c r="G64" s="52"/>
      <c r="H64" s="51"/>
      <c r="I64" s="20"/>
      <c r="J64" s="314" t="s">
        <v>239</v>
      </c>
      <c r="K64" s="314"/>
      <c r="L64" s="314"/>
      <c r="M64" s="55"/>
      <c r="N64" s="41"/>
      <c r="O64" s="41"/>
      <c r="P64" s="41"/>
      <c r="Q64" s="42"/>
      <c r="R64" s="53"/>
      <c r="S64" s="259"/>
      <c r="T64" s="259"/>
      <c r="U64" s="136"/>
      <c r="V64" s="53"/>
      <c r="X64" s="259"/>
      <c r="Y64" s="259"/>
      <c r="AG64" s="307" t="s">
        <v>286</v>
      </c>
      <c r="AH64" s="308"/>
      <c r="AI64" s="46">
        <v>0</v>
      </c>
      <c r="AJ64" s="189">
        <v>12.9</v>
      </c>
      <c r="AK64" s="187">
        <f t="shared" si="0"/>
        <v>0</v>
      </c>
      <c r="AL64" s="44"/>
      <c r="AM64" s="45"/>
      <c r="AN64" s="11"/>
    </row>
    <row r="65" spans="1:40" ht="15.05" customHeight="1" thickBot="1" x14ac:dyDescent="0.35">
      <c r="A65" s="11"/>
      <c r="B65" s="139"/>
      <c r="C65" s="11"/>
      <c r="D65" s="139"/>
      <c r="G65" s="52"/>
      <c r="H65" s="51"/>
      <c r="I65" s="20"/>
      <c r="J65" s="314" t="s">
        <v>240</v>
      </c>
      <c r="K65" s="314"/>
      <c r="L65" s="314"/>
      <c r="M65" s="55"/>
      <c r="N65" s="63"/>
      <c r="O65" s="63"/>
      <c r="P65" s="63"/>
      <c r="Q65" s="63"/>
      <c r="R65" s="53"/>
      <c r="S65" s="17"/>
      <c r="T65" s="17"/>
      <c r="U65" s="136"/>
      <c r="V65" s="53"/>
      <c r="AG65" s="307" t="s">
        <v>287</v>
      </c>
      <c r="AH65" s="308"/>
      <c r="AI65" s="46">
        <v>0</v>
      </c>
      <c r="AJ65" s="189">
        <v>9.9</v>
      </c>
      <c r="AK65" s="187">
        <f t="shared" si="0"/>
        <v>0</v>
      </c>
      <c r="AL65" s="44"/>
      <c r="AM65" s="45"/>
      <c r="AN65" s="11"/>
    </row>
    <row r="66" spans="1:40" ht="15.75" customHeight="1" thickBot="1" x14ac:dyDescent="0.35">
      <c r="G66" s="52"/>
      <c r="H66" s="51"/>
      <c r="I66" s="20"/>
      <c r="M66" s="55"/>
      <c r="N66" s="41"/>
      <c r="O66" s="41"/>
      <c r="P66" s="41"/>
      <c r="Q66" s="42"/>
      <c r="R66" s="53"/>
      <c r="S66" s="53"/>
      <c r="T66" s="53"/>
      <c r="U66" s="53"/>
      <c r="V66" s="53"/>
      <c r="AG66" s="307" t="s">
        <v>288</v>
      </c>
      <c r="AH66" s="308"/>
      <c r="AI66" s="46">
        <v>0</v>
      </c>
      <c r="AJ66" s="189">
        <v>11.5</v>
      </c>
      <c r="AK66" s="187">
        <f t="shared" si="0"/>
        <v>0</v>
      </c>
      <c r="AL66" s="44"/>
      <c r="AM66" s="45"/>
      <c r="AN66" s="11"/>
    </row>
    <row r="67" spans="1:40" ht="15.05" customHeight="1" thickBot="1" x14ac:dyDescent="0.35">
      <c r="A67" s="394" t="s">
        <v>369</v>
      </c>
      <c r="B67" s="395"/>
      <c r="C67" s="395"/>
      <c r="D67" s="396"/>
      <c r="G67" s="52"/>
      <c r="H67" s="51"/>
      <c r="I67" s="20"/>
      <c r="M67" s="55"/>
      <c r="N67" s="41"/>
      <c r="O67" s="41"/>
      <c r="P67" s="41"/>
      <c r="Q67" s="42"/>
      <c r="R67" s="53"/>
      <c r="S67" s="53"/>
      <c r="T67" s="53"/>
      <c r="U67" s="53"/>
      <c r="V67" s="53"/>
      <c r="AG67" s="307" t="s">
        <v>289</v>
      </c>
      <c r="AH67" s="308"/>
      <c r="AI67" s="46">
        <v>0</v>
      </c>
      <c r="AJ67" s="189">
        <v>15.5</v>
      </c>
      <c r="AK67" s="187">
        <f t="shared" si="0"/>
        <v>0</v>
      </c>
      <c r="AL67" s="44"/>
      <c r="AM67" s="45"/>
      <c r="AN67" s="11"/>
    </row>
    <row r="68" spans="1:40" ht="15.75" customHeight="1" thickBot="1" x14ac:dyDescent="0.35">
      <c r="A68" s="177" t="s">
        <v>371</v>
      </c>
      <c r="B68" s="178"/>
      <c r="C68" s="179" t="s">
        <v>370</v>
      </c>
      <c r="D68" s="180"/>
      <c r="E68" s="52"/>
      <c r="F68" s="51"/>
      <c r="G68" s="52"/>
      <c r="H68" s="51"/>
      <c r="I68" s="20"/>
      <c r="L68" s="12"/>
      <c r="M68" s="55"/>
      <c r="N68" s="41"/>
      <c r="O68" s="41"/>
      <c r="P68" s="41"/>
      <c r="Q68" s="42"/>
      <c r="R68" s="53"/>
      <c r="S68" s="53"/>
      <c r="T68" s="53"/>
      <c r="U68" s="53"/>
      <c r="V68" s="53"/>
      <c r="AG68" s="307" t="s">
        <v>290</v>
      </c>
      <c r="AH68" s="308"/>
      <c r="AI68" s="46">
        <v>0</v>
      </c>
      <c r="AJ68" s="189">
        <v>19.5</v>
      </c>
      <c r="AK68" s="187">
        <f t="shared" si="0"/>
        <v>0</v>
      </c>
      <c r="AL68" s="44"/>
      <c r="AM68" s="45"/>
      <c r="AN68" s="11"/>
    </row>
    <row r="69" spans="1:40" ht="15.05" customHeight="1" thickBot="1" x14ac:dyDescent="0.35">
      <c r="A69" s="71" t="s">
        <v>340</v>
      </c>
      <c r="B69" s="132"/>
      <c r="C69" s="72" t="s">
        <v>380</v>
      </c>
      <c r="D69" s="126"/>
      <c r="E69" s="74"/>
      <c r="F69" s="74"/>
      <c r="G69" s="52"/>
      <c r="H69" s="51"/>
      <c r="I69" s="20"/>
      <c r="M69" s="55"/>
      <c r="N69" s="41"/>
      <c r="O69" s="41"/>
      <c r="P69" s="41"/>
      <c r="Q69" s="42"/>
      <c r="R69" s="53"/>
      <c r="S69" s="53"/>
      <c r="T69" s="53"/>
      <c r="U69" s="53"/>
      <c r="V69" s="53"/>
      <c r="AG69" s="307" t="s">
        <v>291</v>
      </c>
      <c r="AH69" s="308"/>
      <c r="AI69" s="46">
        <v>0</v>
      </c>
      <c r="AJ69" s="189">
        <v>11.5</v>
      </c>
      <c r="AK69" s="187">
        <f t="shared" si="0"/>
        <v>0</v>
      </c>
      <c r="AL69" s="44"/>
      <c r="AM69" s="45"/>
      <c r="AN69" s="11"/>
    </row>
    <row r="70" spans="1:40" ht="15.05" customHeight="1" thickBot="1" x14ac:dyDescent="0.35">
      <c r="A70" s="71" t="s">
        <v>260</v>
      </c>
      <c r="B70" s="132"/>
      <c r="C70" s="72" t="s">
        <v>379</v>
      </c>
      <c r="D70" s="126"/>
      <c r="E70" s="52"/>
      <c r="F70" s="140"/>
      <c r="G70" s="52"/>
      <c r="H70" s="51"/>
      <c r="I70" s="64"/>
      <c r="J70" s="64"/>
      <c r="K70" s="60"/>
      <c r="L70" s="55"/>
      <c r="M70" s="55"/>
      <c r="N70" s="41"/>
      <c r="O70" s="41"/>
      <c r="P70" s="41"/>
      <c r="Q70" s="42"/>
      <c r="R70" s="53"/>
      <c r="S70" s="53"/>
      <c r="T70" s="53"/>
      <c r="U70" s="53"/>
      <c r="V70" s="53"/>
      <c r="AG70" s="307" t="s">
        <v>292</v>
      </c>
      <c r="AH70" s="308"/>
      <c r="AI70" s="46">
        <v>0</v>
      </c>
      <c r="AJ70" s="189">
        <v>12.5</v>
      </c>
      <c r="AK70" s="187">
        <f t="shared" si="0"/>
        <v>0</v>
      </c>
      <c r="AL70" s="44"/>
      <c r="AM70" s="45"/>
      <c r="AN70" s="11"/>
    </row>
    <row r="71" spans="1:40" ht="16.399999999999999" thickBot="1" x14ac:dyDescent="0.35">
      <c r="A71" s="71" t="s">
        <v>261</v>
      </c>
      <c r="B71" s="132"/>
      <c r="C71" s="72" t="s">
        <v>381</v>
      </c>
      <c r="D71" s="126"/>
      <c r="E71" s="52"/>
      <c r="F71" s="140"/>
      <c r="G71" s="52"/>
      <c r="H71" s="51"/>
      <c r="I71" s="20"/>
      <c r="K71" s="60"/>
      <c r="L71" s="55"/>
      <c r="M71" s="55"/>
      <c r="N71" s="41"/>
      <c r="O71" s="41"/>
      <c r="P71" s="41"/>
      <c r="Q71" s="42"/>
      <c r="R71" s="53"/>
      <c r="S71" s="53"/>
      <c r="T71" s="53"/>
      <c r="U71" s="53"/>
      <c r="V71" s="53"/>
      <c r="AG71" s="307" t="s">
        <v>293</v>
      </c>
      <c r="AH71" s="308"/>
      <c r="AI71" s="46">
        <v>0</v>
      </c>
      <c r="AJ71" s="189">
        <v>13.9</v>
      </c>
      <c r="AK71" s="187">
        <f t="shared" si="0"/>
        <v>0</v>
      </c>
      <c r="AL71" s="44"/>
      <c r="AM71" s="45"/>
      <c r="AN71" s="11"/>
    </row>
    <row r="72" spans="1:40" ht="15.05" customHeight="1" thickBot="1" x14ac:dyDescent="0.35">
      <c r="A72" s="71" t="s">
        <v>262</v>
      </c>
      <c r="B72" s="132"/>
      <c r="C72" s="72" t="s">
        <v>134</v>
      </c>
      <c r="D72" s="126"/>
      <c r="E72" s="52"/>
      <c r="F72" s="140"/>
      <c r="G72" s="65"/>
      <c r="H72" s="65"/>
      <c r="I72" s="20"/>
      <c r="K72" s="60"/>
      <c r="L72" s="55"/>
      <c r="M72" s="55"/>
      <c r="N72" s="63"/>
      <c r="O72" s="63"/>
      <c r="P72" s="63"/>
      <c r="Q72" s="63"/>
      <c r="R72" s="53"/>
      <c r="S72" s="53"/>
      <c r="T72" s="53"/>
      <c r="U72" s="53"/>
      <c r="V72" s="53"/>
      <c r="AG72" s="307" t="s">
        <v>294</v>
      </c>
      <c r="AH72" s="308"/>
      <c r="AI72" s="46">
        <v>0</v>
      </c>
      <c r="AJ72" s="189">
        <v>16.5</v>
      </c>
      <c r="AK72" s="187">
        <f t="shared" si="0"/>
        <v>0</v>
      </c>
      <c r="AL72" s="44"/>
      <c r="AM72" s="45"/>
      <c r="AN72" s="11"/>
    </row>
    <row r="73" spans="1:40" ht="16.55" customHeight="1" thickBot="1" x14ac:dyDescent="0.35">
      <c r="A73" s="71" t="s">
        <v>263</v>
      </c>
      <c r="B73" s="132"/>
      <c r="C73" s="147" t="s">
        <v>135</v>
      </c>
      <c r="D73" s="126"/>
      <c r="E73" s="50"/>
      <c r="F73" s="140"/>
      <c r="G73" s="50"/>
      <c r="H73" s="51"/>
      <c r="I73" s="20"/>
      <c r="K73" s="60"/>
      <c r="L73" s="55"/>
      <c r="M73" s="55"/>
      <c r="N73" s="41"/>
      <c r="O73" s="41"/>
      <c r="P73" s="41"/>
      <c r="Q73" s="42"/>
      <c r="R73" s="53"/>
      <c r="S73" s="53"/>
      <c r="T73" s="53"/>
      <c r="U73" s="53"/>
      <c r="V73" s="53"/>
      <c r="AG73" s="307" t="s">
        <v>295</v>
      </c>
      <c r="AH73" s="308"/>
      <c r="AI73" s="46">
        <v>0</v>
      </c>
      <c r="AJ73" s="189">
        <v>13.9</v>
      </c>
      <c r="AK73" s="187">
        <f t="shared" si="0"/>
        <v>0</v>
      </c>
      <c r="AL73" s="44"/>
      <c r="AM73" s="45"/>
      <c r="AN73" s="11"/>
    </row>
    <row r="74" spans="1:40" ht="15.05" customHeight="1" thickBot="1" x14ac:dyDescent="0.35">
      <c r="A74" s="71" t="s">
        <v>264</v>
      </c>
      <c r="B74" s="132"/>
      <c r="C74" s="146"/>
      <c r="D74" s="139"/>
      <c r="I74" s="20"/>
      <c r="K74" s="60"/>
      <c r="L74" s="55"/>
      <c r="M74" s="55"/>
      <c r="N74" s="41"/>
      <c r="O74" s="41"/>
      <c r="P74" s="41"/>
      <c r="Q74" s="42"/>
      <c r="R74" s="53"/>
      <c r="S74" s="53"/>
      <c r="T74" s="53"/>
      <c r="U74" s="53"/>
      <c r="V74" s="53"/>
      <c r="AG74" s="307" t="s">
        <v>296</v>
      </c>
      <c r="AH74" s="308"/>
      <c r="AI74" s="46">
        <v>0</v>
      </c>
      <c r="AJ74" s="189">
        <v>13.9</v>
      </c>
      <c r="AK74" s="187">
        <f t="shared" si="0"/>
        <v>0</v>
      </c>
      <c r="AL74" s="44"/>
      <c r="AM74" s="45"/>
      <c r="AN74" s="11"/>
    </row>
    <row r="75" spans="1:40" ht="15.75" thickBot="1" x14ac:dyDescent="0.35">
      <c r="A75" s="71" t="s">
        <v>341</v>
      </c>
      <c r="B75" s="132"/>
      <c r="C75" s="11"/>
      <c r="D75" s="139"/>
      <c r="E75" s="50"/>
      <c r="F75" s="51"/>
      <c r="G75" s="50"/>
      <c r="H75" s="51"/>
      <c r="I75" s="20"/>
      <c r="M75" s="11"/>
      <c r="N75" s="11"/>
      <c r="O75" s="50"/>
      <c r="P75" s="11"/>
      <c r="R75" s="53"/>
      <c r="S75" s="53"/>
      <c r="T75" s="53"/>
      <c r="U75" s="53"/>
      <c r="V75" s="53"/>
      <c r="AG75" s="307" t="s">
        <v>297</v>
      </c>
      <c r="AH75" s="308"/>
      <c r="AI75" s="46">
        <v>0</v>
      </c>
      <c r="AJ75" s="189">
        <v>12.9</v>
      </c>
      <c r="AK75" s="187">
        <f t="shared" si="0"/>
        <v>0</v>
      </c>
      <c r="AL75" s="44"/>
      <c r="AM75" s="45"/>
      <c r="AN75" s="11"/>
    </row>
    <row r="76" spans="1:40" ht="15.05" customHeight="1" thickBot="1" x14ac:dyDescent="0.35">
      <c r="A76" s="71" t="s">
        <v>372</v>
      </c>
      <c r="B76" s="132"/>
      <c r="C76" s="79"/>
      <c r="D76" s="51"/>
      <c r="E76" s="52"/>
      <c r="F76" s="51"/>
      <c r="G76" s="50"/>
      <c r="H76" s="51"/>
      <c r="I76" s="20"/>
      <c r="M76" s="69"/>
      <c r="N76" s="69"/>
      <c r="O76" s="50"/>
      <c r="P76" s="69"/>
      <c r="Q76" s="11"/>
      <c r="AG76" s="307" t="s">
        <v>298</v>
      </c>
      <c r="AH76" s="308"/>
      <c r="AI76" s="46">
        <f t="array" ref="AI76:AI93">D10:D27</f>
        <v>0</v>
      </c>
      <c r="AJ76" s="189">
        <v>12.5</v>
      </c>
      <c r="AK76" s="187">
        <f t="shared" si="0"/>
        <v>0</v>
      </c>
      <c r="AL76" s="44"/>
      <c r="AM76" s="45"/>
      <c r="AN76" s="11"/>
    </row>
    <row r="77" spans="1:40" ht="15.75" customHeight="1" thickBot="1" x14ac:dyDescent="0.35">
      <c r="A77" s="71" t="s">
        <v>342</v>
      </c>
      <c r="B77" s="132"/>
      <c r="C77" s="79"/>
      <c r="D77" s="51"/>
      <c r="E77" s="50"/>
      <c r="F77" s="51"/>
      <c r="G77" s="50"/>
      <c r="H77" s="51"/>
      <c r="M77" s="69"/>
      <c r="N77" s="69"/>
      <c r="O77" s="50"/>
      <c r="P77" s="69"/>
      <c r="Q77" s="11"/>
      <c r="AG77" s="307" t="s">
        <v>299</v>
      </c>
      <c r="AH77" s="308"/>
      <c r="AI77" s="46">
        <v>0</v>
      </c>
      <c r="AJ77" s="189">
        <v>11.2</v>
      </c>
      <c r="AK77" s="187">
        <f t="shared" si="0"/>
        <v>0</v>
      </c>
      <c r="AL77" s="44"/>
      <c r="AM77" s="45"/>
      <c r="AN77" s="11"/>
    </row>
    <row r="78" spans="1:40" ht="15.75" customHeight="1" thickBot="1" x14ac:dyDescent="0.35">
      <c r="A78" s="71" t="s">
        <v>266</v>
      </c>
      <c r="B78" s="132"/>
      <c r="C78" s="79"/>
      <c r="D78" s="51"/>
      <c r="E78" s="52"/>
      <c r="F78" s="51"/>
      <c r="G78" s="70"/>
      <c r="H78" s="70"/>
      <c r="M78" s="63"/>
      <c r="N78" s="63"/>
      <c r="O78" s="50"/>
      <c r="P78" s="63"/>
      <c r="Q78" s="11"/>
      <c r="AG78" s="307" t="s">
        <v>300</v>
      </c>
      <c r="AH78" s="308"/>
      <c r="AI78" s="46">
        <v>0</v>
      </c>
      <c r="AJ78" s="189">
        <v>12.2</v>
      </c>
      <c r="AK78" s="187">
        <f t="shared" si="0"/>
        <v>0</v>
      </c>
      <c r="AL78" s="44"/>
      <c r="AM78" s="45"/>
      <c r="AN78" s="11"/>
    </row>
    <row r="79" spans="1:40" ht="15.75" thickBot="1" x14ac:dyDescent="0.35">
      <c r="E79" s="52"/>
      <c r="F79" s="51"/>
      <c r="G79" s="50"/>
      <c r="H79" s="51"/>
      <c r="M79" s="41"/>
      <c r="O79" s="50"/>
      <c r="AG79" s="307" t="s">
        <v>301</v>
      </c>
      <c r="AH79" s="308"/>
      <c r="AI79" s="46">
        <v>0</v>
      </c>
      <c r="AJ79" s="189">
        <v>13.9</v>
      </c>
      <c r="AK79" s="187">
        <f t="shared" si="0"/>
        <v>0</v>
      </c>
      <c r="AL79" s="44"/>
      <c r="AM79" s="45"/>
      <c r="AN79" s="11"/>
    </row>
    <row r="80" spans="1:40" ht="15.05" customHeight="1" thickBot="1" x14ac:dyDescent="0.35">
      <c r="E80" s="52"/>
      <c r="F80" s="51"/>
      <c r="G80" s="50"/>
      <c r="H80" s="51"/>
      <c r="M80" s="41"/>
      <c r="AG80" s="307" t="s">
        <v>302</v>
      </c>
      <c r="AH80" s="308"/>
      <c r="AI80" s="46">
        <v>0</v>
      </c>
      <c r="AJ80" s="189">
        <v>13.9</v>
      </c>
      <c r="AK80" s="187">
        <f t="shared" si="0"/>
        <v>0</v>
      </c>
      <c r="AL80" s="44"/>
      <c r="AM80" s="45"/>
      <c r="AN80" s="11"/>
    </row>
    <row r="81" spans="1:40" ht="15.75" thickBot="1" x14ac:dyDescent="0.35">
      <c r="E81" s="52"/>
      <c r="F81" s="51"/>
      <c r="G81" s="50"/>
      <c r="H81" s="51"/>
      <c r="L81" s="73"/>
      <c r="M81" s="41"/>
      <c r="AG81" s="307" t="s">
        <v>303</v>
      </c>
      <c r="AH81" s="308"/>
      <c r="AI81" s="46">
        <v>0</v>
      </c>
      <c r="AJ81" s="189">
        <v>12.9</v>
      </c>
      <c r="AK81" s="187">
        <f t="shared" si="0"/>
        <v>0</v>
      </c>
      <c r="AL81" s="44"/>
      <c r="AM81" s="45"/>
      <c r="AN81" s="11"/>
    </row>
    <row r="82" spans="1:40" ht="15.75" thickBot="1" x14ac:dyDescent="0.35">
      <c r="E82" s="50"/>
      <c r="F82" s="51"/>
      <c r="G82" s="74"/>
      <c r="H82" s="74"/>
      <c r="I82" s="75"/>
      <c r="M82" s="41"/>
      <c r="AG82" s="307" t="s">
        <v>304</v>
      </c>
      <c r="AH82" s="308"/>
      <c r="AI82" s="46">
        <v>0</v>
      </c>
      <c r="AJ82" s="189">
        <v>12.9</v>
      </c>
      <c r="AK82" s="187">
        <f t="shared" si="0"/>
        <v>0</v>
      </c>
      <c r="AL82" s="44"/>
      <c r="AM82" s="45"/>
      <c r="AN82" s="11"/>
    </row>
    <row r="83" spans="1:40" ht="15.75" thickBot="1" x14ac:dyDescent="0.35">
      <c r="E83" s="50"/>
      <c r="F83" s="51"/>
      <c r="G83" s="76"/>
      <c r="H83" s="77"/>
      <c r="I83" s="78"/>
      <c r="M83" s="41"/>
      <c r="AG83" s="307" t="s">
        <v>305</v>
      </c>
      <c r="AH83" s="308"/>
      <c r="AI83" s="46">
        <v>0</v>
      </c>
      <c r="AJ83" s="189">
        <v>11.9</v>
      </c>
      <c r="AK83" s="187">
        <f t="shared" si="0"/>
        <v>0</v>
      </c>
      <c r="AL83" s="44"/>
      <c r="AM83" s="45"/>
      <c r="AN83" s="11"/>
    </row>
    <row r="84" spans="1:40" ht="15.75" thickBot="1" x14ac:dyDescent="0.35">
      <c r="E84" s="50"/>
      <c r="F84" s="51"/>
      <c r="G84" s="76"/>
      <c r="H84" s="77"/>
      <c r="I84" s="78"/>
      <c r="M84" s="41"/>
      <c r="AG84" s="307" t="s">
        <v>306</v>
      </c>
      <c r="AH84" s="308"/>
      <c r="AI84" s="46">
        <v>0</v>
      </c>
      <c r="AJ84" s="189">
        <v>13.9</v>
      </c>
      <c r="AK84" s="187">
        <f t="shared" si="0"/>
        <v>0</v>
      </c>
      <c r="AL84" s="44"/>
      <c r="AM84" s="45"/>
      <c r="AN84" s="11"/>
    </row>
    <row r="85" spans="1:40" ht="15.75" thickBot="1" x14ac:dyDescent="0.35">
      <c r="E85" s="52"/>
      <c r="F85" s="77"/>
      <c r="G85" s="76"/>
      <c r="H85" s="77"/>
      <c r="I85" s="78"/>
      <c r="M85" s="41"/>
      <c r="AG85" s="307" t="s">
        <v>307</v>
      </c>
      <c r="AH85" s="308"/>
      <c r="AI85" s="46">
        <v>0</v>
      </c>
      <c r="AJ85" s="189">
        <v>11.5</v>
      </c>
      <c r="AK85" s="187">
        <f t="shared" si="0"/>
        <v>0</v>
      </c>
      <c r="AL85" s="44"/>
      <c r="AM85" s="45"/>
      <c r="AN85" s="11"/>
    </row>
    <row r="86" spans="1:40" ht="15.75" thickBot="1" x14ac:dyDescent="0.35">
      <c r="E86" s="52"/>
      <c r="F86" s="77"/>
      <c r="G86" s="76"/>
      <c r="H86" s="77"/>
      <c r="I86" s="78"/>
      <c r="M86" s="41"/>
      <c r="AG86" s="307" t="s">
        <v>308</v>
      </c>
      <c r="AH86" s="308"/>
      <c r="AI86" s="46">
        <v>0</v>
      </c>
      <c r="AJ86" s="189">
        <v>19.5</v>
      </c>
      <c r="AK86" s="187">
        <f t="shared" si="0"/>
        <v>0</v>
      </c>
      <c r="AL86" s="44"/>
      <c r="AM86" s="45"/>
      <c r="AN86" s="11"/>
    </row>
    <row r="87" spans="1:40" ht="15.75" thickBot="1" x14ac:dyDescent="0.35">
      <c r="E87" s="52"/>
      <c r="F87" s="77"/>
      <c r="G87" s="76"/>
      <c r="H87" s="77"/>
      <c r="I87" s="78"/>
      <c r="M87" s="41"/>
      <c r="AG87" s="307" t="s">
        <v>431</v>
      </c>
      <c r="AH87" s="308"/>
      <c r="AI87" s="46">
        <v>0</v>
      </c>
      <c r="AJ87" s="189">
        <v>11</v>
      </c>
      <c r="AK87" s="187">
        <f t="shared" si="0"/>
        <v>0</v>
      </c>
      <c r="AL87" s="44"/>
      <c r="AM87" s="45"/>
      <c r="AN87" s="11"/>
    </row>
    <row r="88" spans="1:40" ht="15.75" thickBot="1" x14ac:dyDescent="0.35">
      <c r="E88" s="50"/>
      <c r="F88" s="77"/>
      <c r="G88" s="74"/>
      <c r="H88" s="74"/>
      <c r="I88" s="78"/>
      <c r="M88" s="41"/>
      <c r="AG88" s="307" t="s">
        <v>432</v>
      </c>
      <c r="AH88" s="308"/>
      <c r="AI88" s="46">
        <v>0</v>
      </c>
      <c r="AJ88" s="189">
        <v>12.5</v>
      </c>
      <c r="AK88" s="187">
        <f t="shared" si="0"/>
        <v>0</v>
      </c>
      <c r="AL88" s="44"/>
      <c r="AM88" s="45"/>
      <c r="AN88" s="11"/>
    </row>
    <row r="89" spans="1:40" ht="15.75" thickBot="1" x14ac:dyDescent="0.35">
      <c r="E89" s="52"/>
      <c r="F89" s="77"/>
      <c r="G89" s="52"/>
      <c r="H89" s="77"/>
      <c r="I89" s="78"/>
      <c r="M89" s="41"/>
      <c r="AG89" s="307" t="s">
        <v>451</v>
      </c>
      <c r="AH89" s="308"/>
      <c r="AI89" s="46">
        <v>0</v>
      </c>
      <c r="AJ89" s="189">
        <v>10.9</v>
      </c>
      <c r="AK89" s="187">
        <f t="shared" si="0"/>
        <v>0</v>
      </c>
      <c r="AL89" s="44"/>
      <c r="AM89" s="45"/>
      <c r="AN89" s="11"/>
    </row>
    <row r="90" spans="1:40" x14ac:dyDescent="0.3">
      <c r="A90" s="145"/>
      <c r="B90" s="139"/>
      <c r="C90" s="11"/>
      <c r="D90" s="11"/>
      <c r="E90" s="52"/>
      <c r="F90" s="77"/>
      <c r="G90" s="52"/>
      <c r="H90" s="77"/>
      <c r="I90" s="78"/>
      <c r="M90" s="41"/>
      <c r="AG90" s="249" t="s">
        <v>401</v>
      </c>
      <c r="AH90" s="250"/>
      <c r="AI90" s="46">
        <v>0</v>
      </c>
      <c r="AJ90" s="49"/>
      <c r="AK90" s="187">
        <f t="shared" si="0"/>
        <v>0</v>
      </c>
      <c r="AL90" s="44"/>
      <c r="AM90" s="45"/>
      <c r="AN90" s="11"/>
    </row>
    <row r="91" spans="1:40" ht="15.75" customHeight="1" x14ac:dyDescent="0.3">
      <c r="A91" s="11"/>
      <c r="B91" s="139"/>
      <c r="C91" s="80"/>
      <c r="D91" s="80"/>
      <c r="E91" s="52"/>
      <c r="F91" s="77"/>
      <c r="G91" s="52"/>
      <c r="H91" s="77"/>
      <c r="I91" s="78"/>
      <c r="M91" s="41"/>
      <c r="AG91" s="249" t="s">
        <v>401</v>
      </c>
      <c r="AH91" s="250"/>
      <c r="AI91" s="46">
        <v>0</v>
      </c>
      <c r="AJ91" s="49"/>
      <c r="AK91" s="187">
        <f t="shared" si="0"/>
        <v>0</v>
      </c>
      <c r="AL91" s="44"/>
      <c r="AM91" s="45"/>
      <c r="AN91" s="11"/>
    </row>
    <row r="92" spans="1:40" x14ac:dyDescent="0.3">
      <c r="A92" s="145"/>
      <c r="B92" s="139"/>
      <c r="C92" s="52"/>
      <c r="D92" s="51"/>
      <c r="E92" s="81"/>
      <c r="F92" s="77"/>
      <c r="G92" s="50"/>
      <c r="H92" s="77"/>
      <c r="I92" s="78"/>
      <c r="M92" s="41"/>
      <c r="AG92" s="249" t="s">
        <v>401</v>
      </c>
      <c r="AH92" s="250"/>
      <c r="AI92" s="46">
        <v>0</v>
      </c>
      <c r="AJ92" s="49"/>
      <c r="AK92" s="187">
        <f t="shared" si="0"/>
        <v>0</v>
      </c>
      <c r="AL92" s="44"/>
      <c r="AM92" s="45"/>
      <c r="AN92" s="11"/>
    </row>
    <row r="93" spans="1:40" ht="15.75" x14ac:dyDescent="0.3">
      <c r="A93" s="11"/>
      <c r="B93" s="139"/>
      <c r="C93" s="52"/>
      <c r="D93" s="51"/>
      <c r="E93" s="82"/>
      <c r="F93" s="82"/>
      <c r="G93" s="82"/>
      <c r="H93" s="77"/>
      <c r="I93" s="78"/>
      <c r="M93" s="41"/>
      <c r="AG93" s="249" t="s">
        <v>401</v>
      </c>
      <c r="AH93" s="250"/>
      <c r="AI93" s="46">
        <v>0</v>
      </c>
      <c r="AJ93" s="49"/>
      <c r="AK93" s="187">
        <f t="shared" si="0"/>
        <v>0</v>
      </c>
      <c r="AL93" s="44"/>
      <c r="AM93" s="45"/>
      <c r="AN93" s="11"/>
    </row>
    <row r="94" spans="1:40" ht="15.75" x14ac:dyDescent="0.3">
      <c r="A94" s="52"/>
      <c r="B94" s="51"/>
      <c r="C94" s="52"/>
      <c r="D94" s="51"/>
      <c r="E94" s="81"/>
      <c r="F94" s="77"/>
      <c r="G94" s="83"/>
      <c r="H94" s="83"/>
      <c r="I94" s="78"/>
      <c r="M94" s="41"/>
      <c r="AG94" s="249"/>
      <c r="AH94" s="250"/>
      <c r="AI94" s="46"/>
      <c r="AJ94" s="49"/>
      <c r="AK94" s="187">
        <f t="shared" si="0"/>
        <v>0</v>
      </c>
      <c r="AL94" s="44"/>
      <c r="AM94" s="45"/>
      <c r="AN94" s="11"/>
    </row>
    <row r="95" spans="1:40" ht="15.75" x14ac:dyDescent="0.3">
      <c r="A95" s="79"/>
      <c r="B95" s="51"/>
      <c r="C95" s="52"/>
      <c r="D95" s="51"/>
      <c r="E95" s="81"/>
      <c r="F95" s="77"/>
      <c r="G95" s="83"/>
      <c r="H95" s="83"/>
      <c r="I95" s="78"/>
      <c r="M95" s="41"/>
      <c r="AG95" s="249"/>
      <c r="AH95" s="250"/>
      <c r="AI95" s="46"/>
      <c r="AJ95" s="49"/>
      <c r="AK95" s="187">
        <f t="shared" si="0"/>
        <v>0</v>
      </c>
      <c r="AL95" s="44"/>
      <c r="AM95" s="45"/>
      <c r="AN95" s="11"/>
    </row>
    <row r="96" spans="1:40" ht="15.75" x14ac:dyDescent="0.3">
      <c r="A96" s="52"/>
      <c r="E96" s="81"/>
      <c r="F96" s="77"/>
      <c r="G96" s="83"/>
      <c r="H96" s="83"/>
      <c r="I96" s="78"/>
      <c r="M96" s="41"/>
      <c r="AG96" s="249"/>
      <c r="AH96" s="250"/>
      <c r="AI96" s="46"/>
      <c r="AJ96" s="49"/>
      <c r="AK96" s="187">
        <f t="shared" si="0"/>
        <v>0</v>
      </c>
      <c r="AL96" s="44"/>
      <c r="AM96" s="45"/>
      <c r="AN96" s="11"/>
    </row>
    <row r="97" spans="1:40" x14ac:dyDescent="0.3">
      <c r="A97" s="52"/>
      <c r="E97" s="81"/>
      <c r="F97" s="77"/>
      <c r="G97" s="84"/>
      <c r="H97" s="77"/>
      <c r="I97" s="78"/>
      <c r="M97" s="41"/>
      <c r="AG97" s="249"/>
      <c r="AH97" s="250"/>
      <c r="AI97" s="46"/>
      <c r="AJ97" s="49"/>
      <c r="AK97" s="187">
        <f t="shared" si="0"/>
        <v>0</v>
      </c>
      <c r="AL97" s="44"/>
      <c r="AM97" s="45"/>
      <c r="AN97" s="11"/>
    </row>
    <row r="98" spans="1:40" ht="15.75" x14ac:dyDescent="0.3">
      <c r="A98" s="85"/>
      <c r="B98" s="85"/>
      <c r="C98" s="85"/>
      <c r="D98" s="85"/>
      <c r="E98" s="85"/>
      <c r="F98" s="85"/>
      <c r="G98" s="85"/>
      <c r="H98" s="85"/>
      <c r="I98" s="78"/>
      <c r="M98" s="41"/>
      <c r="AG98" s="249"/>
      <c r="AH98" s="250"/>
      <c r="AI98" s="46"/>
      <c r="AJ98" s="49"/>
      <c r="AK98" s="187">
        <f t="shared" si="0"/>
        <v>0</v>
      </c>
      <c r="AL98" s="44"/>
      <c r="AM98" s="45"/>
      <c r="AN98" s="11"/>
    </row>
    <row r="99" spans="1:40" x14ac:dyDescent="0.3">
      <c r="A99" s="86"/>
      <c r="B99" s="87"/>
      <c r="C99" s="88"/>
      <c r="D99" s="89"/>
      <c r="E99" s="86"/>
      <c r="F99" s="87"/>
      <c r="G99" s="88"/>
      <c r="H99" s="89"/>
      <c r="I99" s="78"/>
      <c r="M99" s="41"/>
      <c r="AG99" s="249"/>
      <c r="AH99" s="250"/>
      <c r="AI99" s="46"/>
      <c r="AJ99" s="49"/>
      <c r="AK99" s="187">
        <f t="shared" si="0"/>
        <v>0</v>
      </c>
      <c r="AL99" s="44"/>
      <c r="AM99" s="45"/>
      <c r="AN99" s="11"/>
    </row>
    <row r="100" spans="1:40" x14ac:dyDescent="0.3">
      <c r="A100" s="86"/>
      <c r="B100" s="87"/>
      <c r="C100" s="88"/>
      <c r="D100" s="89"/>
      <c r="E100" s="86"/>
      <c r="F100" s="87"/>
      <c r="G100" s="88"/>
      <c r="H100" s="89"/>
      <c r="I100" s="78"/>
      <c r="M100" s="41"/>
      <c r="AG100" s="249"/>
      <c r="AH100" s="250"/>
      <c r="AI100" s="46"/>
      <c r="AJ100" s="49"/>
      <c r="AK100" s="187">
        <f t="shared" si="0"/>
        <v>0</v>
      </c>
      <c r="AL100" s="44"/>
      <c r="AM100" s="45"/>
      <c r="AN100" s="11"/>
    </row>
    <row r="101" spans="1:40" x14ac:dyDescent="0.3">
      <c r="A101" s="88"/>
      <c r="B101" s="87"/>
      <c r="C101" s="88"/>
      <c r="D101" s="89"/>
      <c r="E101" s="88"/>
      <c r="F101" s="87"/>
      <c r="G101" s="88"/>
      <c r="H101" s="89"/>
      <c r="I101" s="90"/>
      <c r="M101" s="41"/>
      <c r="AG101" s="249"/>
      <c r="AH101" s="250"/>
      <c r="AI101" s="46"/>
      <c r="AJ101" s="49"/>
      <c r="AK101" s="187">
        <f t="shared" si="0"/>
        <v>0</v>
      </c>
      <c r="AL101" s="44"/>
      <c r="AM101" s="45"/>
      <c r="AN101" s="11"/>
    </row>
    <row r="102" spans="1:40" x14ac:dyDescent="0.3">
      <c r="A102" s="86"/>
      <c r="B102" s="87"/>
      <c r="C102" s="88"/>
      <c r="D102" s="89"/>
      <c r="E102" s="86"/>
      <c r="F102" s="87"/>
      <c r="G102" s="88"/>
      <c r="H102" s="89"/>
      <c r="I102" s="91"/>
      <c r="M102" s="41"/>
      <c r="AG102" s="249"/>
      <c r="AH102" s="250"/>
      <c r="AI102" s="46"/>
      <c r="AJ102" s="49"/>
      <c r="AK102" s="187">
        <f t="shared" si="0"/>
        <v>0</v>
      </c>
      <c r="AL102" s="44"/>
      <c r="AM102" s="45"/>
      <c r="AN102" s="11"/>
    </row>
    <row r="103" spans="1:40" x14ac:dyDescent="0.3">
      <c r="A103" s="86"/>
      <c r="B103" s="87"/>
      <c r="C103" s="88"/>
      <c r="D103" s="89"/>
      <c r="E103" s="86"/>
      <c r="F103" s="87"/>
      <c r="G103" s="88"/>
      <c r="H103" s="89"/>
      <c r="I103" s="78"/>
      <c r="M103" s="41"/>
      <c r="AG103" s="249"/>
      <c r="AH103" s="250"/>
      <c r="AI103" s="46"/>
      <c r="AJ103" s="49"/>
      <c r="AK103" s="187">
        <f t="shared" si="0"/>
        <v>0</v>
      </c>
      <c r="AL103" s="44"/>
      <c r="AM103" s="45"/>
      <c r="AN103" s="11"/>
    </row>
    <row r="104" spans="1:40" x14ac:dyDescent="0.3">
      <c r="A104" s="86"/>
      <c r="B104" s="87"/>
      <c r="C104" s="88"/>
      <c r="D104" s="89"/>
      <c r="E104" s="86"/>
      <c r="F104" s="87"/>
      <c r="G104" s="88"/>
      <c r="H104" s="89"/>
      <c r="I104" s="78"/>
      <c r="M104" s="41"/>
      <c r="AG104" s="249"/>
      <c r="AH104" s="250"/>
      <c r="AI104" s="46"/>
      <c r="AJ104" s="49"/>
      <c r="AK104" s="187">
        <f t="shared" si="0"/>
        <v>0</v>
      </c>
      <c r="AL104" s="44"/>
      <c r="AM104" s="45"/>
      <c r="AN104" s="11"/>
    </row>
    <row r="105" spans="1:40" x14ac:dyDescent="0.3">
      <c r="A105" s="86"/>
      <c r="B105" s="87"/>
      <c r="C105" s="88"/>
      <c r="D105" s="89"/>
      <c r="E105" s="86"/>
      <c r="F105" s="87"/>
      <c r="G105" s="88"/>
      <c r="H105" s="89"/>
      <c r="I105" s="78"/>
      <c r="M105" s="41"/>
      <c r="AG105" s="249"/>
      <c r="AH105" s="250"/>
      <c r="AI105" s="46"/>
      <c r="AJ105" s="49"/>
      <c r="AK105" s="187">
        <f t="shared" si="0"/>
        <v>0</v>
      </c>
      <c r="AL105" s="44"/>
      <c r="AM105" s="45"/>
      <c r="AN105" s="11"/>
    </row>
    <row r="106" spans="1:40" x14ac:dyDescent="0.3">
      <c r="A106" s="86"/>
      <c r="B106" s="87"/>
      <c r="C106" s="88"/>
      <c r="D106" s="89"/>
      <c r="E106" s="86"/>
      <c r="F106" s="87"/>
      <c r="G106" s="88"/>
      <c r="H106" s="89"/>
      <c r="I106" s="78"/>
      <c r="M106" s="41"/>
      <c r="AG106" s="249"/>
      <c r="AH106" s="250"/>
      <c r="AI106" s="46"/>
      <c r="AJ106" s="49"/>
      <c r="AK106" s="187">
        <f t="shared" si="0"/>
        <v>0</v>
      </c>
      <c r="AL106" s="44"/>
      <c r="AM106" s="45"/>
      <c r="AN106" s="11"/>
    </row>
    <row r="107" spans="1:40" x14ac:dyDescent="0.3">
      <c r="A107" s="86"/>
      <c r="B107" s="87"/>
      <c r="C107" s="88"/>
      <c r="D107" s="89"/>
      <c r="E107" s="86"/>
      <c r="F107" s="87"/>
      <c r="G107" s="88"/>
      <c r="H107" s="89"/>
      <c r="I107" s="78"/>
      <c r="M107" s="41"/>
      <c r="AG107" s="249"/>
      <c r="AH107" s="250"/>
      <c r="AI107" s="46"/>
      <c r="AJ107" s="49"/>
      <c r="AK107" s="187">
        <f t="shared" si="0"/>
        <v>0</v>
      </c>
      <c r="AL107" s="44"/>
      <c r="AM107" s="45"/>
      <c r="AN107" s="11"/>
    </row>
    <row r="108" spans="1:40" x14ac:dyDescent="0.3">
      <c r="A108" s="86"/>
      <c r="B108" s="87"/>
      <c r="C108" s="88"/>
      <c r="D108" s="89"/>
      <c r="E108" s="86"/>
      <c r="F108" s="87"/>
      <c r="G108" s="88"/>
      <c r="H108" s="89"/>
      <c r="I108" s="78"/>
      <c r="M108" s="41"/>
      <c r="AG108" s="249"/>
      <c r="AH108" s="250"/>
      <c r="AI108" s="46"/>
      <c r="AJ108" s="49"/>
      <c r="AK108" s="187">
        <f t="shared" si="0"/>
        <v>0</v>
      </c>
      <c r="AL108" s="44"/>
      <c r="AM108" s="45"/>
      <c r="AN108" s="11"/>
    </row>
    <row r="109" spans="1:40" x14ac:dyDescent="0.3">
      <c r="A109" s="86"/>
      <c r="B109" s="87"/>
      <c r="C109" s="88"/>
      <c r="D109" s="89"/>
      <c r="E109" s="86"/>
      <c r="F109" s="87"/>
      <c r="G109" s="88"/>
      <c r="H109" s="89"/>
      <c r="I109" s="78"/>
      <c r="M109" s="41"/>
      <c r="AG109" s="249"/>
      <c r="AH109" s="250"/>
      <c r="AI109" s="46"/>
      <c r="AJ109" s="49"/>
      <c r="AK109" s="187">
        <f t="shared" si="0"/>
        <v>0</v>
      </c>
      <c r="AL109" s="44"/>
      <c r="AM109" s="45"/>
      <c r="AN109" s="11"/>
    </row>
    <row r="110" spans="1:40" ht="15.75" thickBot="1" x14ac:dyDescent="0.35">
      <c r="A110" s="86"/>
      <c r="B110" s="87"/>
      <c r="C110" s="88"/>
      <c r="D110" s="89"/>
      <c r="E110" s="86"/>
      <c r="F110" s="87"/>
      <c r="G110" s="88"/>
      <c r="H110" s="89"/>
      <c r="I110" s="78"/>
      <c r="M110" s="41"/>
      <c r="AG110" s="254"/>
      <c r="AH110" s="255"/>
      <c r="AI110" s="226"/>
      <c r="AJ110" s="234"/>
      <c r="AK110" s="227">
        <f t="shared" si="0"/>
        <v>0</v>
      </c>
      <c r="AL110" s="44"/>
      <c r="AM110" s="45"/>
      <c r="AN110" s="11"/>
    </row>
    <row r="111" spans="1:40" x14ac:dyDescent="0.3">
      <c r="A111" s="86"/>
      <c r="B111" s="87"/>
      <c r="C111" s="88"/>
      <c r="D111" s="89"/>
      <c r="E111" s="86"/>
      <c r="F111" s="87"/>
      <c r="G111" s="88"/>
      <c r="H111" s="89"/>
      <c r="I111" s="78"/>
      <c r="M111" s="41"/>
      <c r="AG111" s="241" t="s">
        <v>334</v>
      </c>
      <c r="AH111" s="242"/>
      <c r="AI111" s="235">
        <f>SUM(L22:L41)</f>
        <v>0</v>
      </c>
      <c r="AJ111" s="185">
        <v>16.5</v>
      </c>
      <c r="AK111" s="186">
        <f t="shared" si="0"/>
        <v>0</v>
      </c>
      <c r="AL111" s="44"/>
      <c r="AM111" s="45"/>
      <c r="AN111" s="11"/>
    </row>
    <row r="112" spans="1:40" ht="15.75" thickBot="1" x14ac:dyDescent="0.35">
      <c r="A112" s="86"/>
      <c r="B112" s="87"/>
      <c r="C112" s="88"/>
      <c r="D112" s="89"/>
      <c r="E112" s="86"/>
      <c r="F112" s="87"/>
      <c r="G112" s="88"/>
      <c r="H112" s="89"/>
      <c r="I112" s="78"/>
      <c r="M112" s="41"/>
      <c r="AG112" s="256" t="s">
        <v>335</v>
      </c>
      <c r="AH112" s="257"/>
      <c r="AI112" s="188">
        <f>SUM(L42:L62)</f>
        <v>0</v>
      </c>
      <c r="AJ112" s="189">
        <v>17.5</v>
      </c>
      <c r="AK112" s="190">
        <f t="shared" si="0"/>
        <v>0</v>
      </c>
      <c r="AL112" s="44"/>
      <c r="AM112" s="45"/>
      <c r="AN112" s="11"/>
    </row>
    <row r="113" spans="1:42" ht="15.75" thickBot="1" x14ac:dyDescent="0.35">
      <c r="A113" s="86"/>
      <c r="B113" s="87"/>
      <c r="C113" s="88"/>
      <c r="D113" s="89"/>
      <c r="E113" s="86"/>
      <c r="F113" s="87"/>
      <c r="G113" s="88"/>
      <c r="H113" s="89"/>
      <c r="I113" s="92"/>
      <c r="J113" s="11"/>
      <c r="K113" s="11"/>
      <c r="M113" s="41"/>
      <c r="AG113" s="315" t="s">
        <v>278</v>
      </c>
      <c r="AH113" s="316"/>
      <c r="AI113" s="191">
        <f>SUM(Q23:Q34)</f>
        <v>0</v>
      </c>
      <c r="AJ113" s="192">
        <v>1.8</v>
      </c>
      <c r="AK113" s="193">
        <f t="shared" si="0"/>
        <v>0</v>
      </c>
      <c r="AL113" s="44"/>
      <c r="AM113" s="45"/>
      <c r="AN113" s="11"/>
    </row>
    <row r="114" spans="1:42" x14ac:dyDescent="0.3">
      <c r="A114" s="86"/>
      <c r="B114" s="87"/>
      <c r="C114" s="86"/>
      <c r="D114" s="89"/>
      <c r="E114" s="86"/>
      <c r="F114" s="87"/>
      <c r="G114" s="86"/>
      <c r="H114" s="89"/>
      <c r="I114" s="93"/>
      <c r="J114" s="93"/>
      <c r="K114" s="93"/>
      <c r="M114" s="41"/>
      <c r="AG114" s="236" t="s">
        <v>309</v>
      </c>
      <c r="AH114" s="233"/>
      <c r="AI114" s="228">
        <f>L10</f>
        <v>0</v>
      </c>
      <c r="AJ114" s="229">
        <v>42</v>
      </c>
      <c r="AK114" s="230">
        <f t="shared" si="0"/>
        <v>0</v>
      </c>
      <c r="AL114" s="44"/>
      <c r="AM114" s="45"/>
      <c r="AN114" s="11"/>
    </row>
    <row r="115" spans="1:42" ht="15.75" thickBot="1" x14ac:dyDescent="0.35">
      <c r="A115" s="86"/>
      <c r="B115" s="87"/>
      <c r="C115" s="88"/>
      <c r="D115" s="89"/>
      <c r="E115" s="86"/>
      <c r="F115" s="87"/>
      <c r="G115" s="88"/>
      <c r="H115" s="89"/>
      <c r="I115" s="93"/>
      <c r="J115" s="93"/>
      <c r="K115" s="93"/>
      <c r="M115" s="41"/>
      <c r="AG115" s="244" t="s">
        <v>310</v>
      </c>
      <c r="AH115" s="245"/>
      <c r="AI115" s="226">
        <f>L11</f>
        <v>0</v>
      </c>
      <c r="AJ115" s="97">
        <v>2</v>
      </c>
      <c r="AK115" s="227">
        <f t="shared" si="0"/>
        <v>0</v>
      </c>
      <c r="AL115" s="44"/>
      <c r="AM115" s="45"/>
      <c r="AN115" s="11"/>
    </row>
    <row r="116" spans="1:42" ht="15.75" thickBot="1" x14ac:dyDescent="0.35">
      <c r="A116" s="86"/>
      <c r="B116" s="87"/>
      <c r="C116" s="86"/>
      <c r="D116" s="89"/>
      <c r="E116" s="86"/>
      <c r="F116" s="87"/>
      <c r="G116" s="86"/>
      <c r="H116" s="89"/>
      <c r="I116" s="93"/>
      <c r="J116" s="93"/>
      <c r="K116" s="93"/>
      <c r="M116" s="41"/>
      <c r="AG116" s="315" t="s">
        <v>336</v>
      </c>
      <c r="AH116" s="316"/>
      <c r="AI116" s="191">
        <f>L15</f>
        <v>0</v>
      </c>
      <c r="AJ116" s="192">
        <v>6.95</v>
      </c>
      <c r="AK116" s="193">
        <f t="shared" si="0"/>
        <v>0</v>
      </c>
      <c r="AL116" s="44"/>
      <c r="AM116" s="45"/>
      <c r="AN116" s="11"/>
    </row>
    <row r="117" spans="1:42" x14ac:dyDescent="0.3">
      <c r="A117" s="86"/>
      <c r="B117" s="87"/>
      <c r="C117" s="88"/>
      <c r="D117" s="89"/>
      <c r="E117" s="86"/>
      <c r="F117" s="87"/>
      <c r="G117" s="88"/>
      <c r="H117" s="89"/>
      <c r="I117" s="93"/>
      <c r="J117" s="93"/>
      <c r="K117" s="93"/>
      <c r="M117" s="41"/>
      <c r="AG117" s="237" t="s">
        <v>223</v>
      </c>
      <c r="AH117" s="232"/>
      <c r="AI117" s="238">
        <f t="shared" ref="AI117:AI124" si="1">U22</f>
        <v>0</v>
      </c>
      <c r="AJ117" s="229">
        <v>5</v>
      </c>
      <c r="AK117" s="230">
        <f t="shared" ref="AK117:AK137" si="2">AI117*AJ117</f>
        <v>0</v>
      </c>
      <c r="AL117" s="44"/>
      <c r="AM117" s="45"/>
      <c r="AN117" s="11"/>
    </row>
    <row r="118" spans="1:42" x14ac:dyDescent="0.3">
      <c r="A118" s="88"/>
      <c r="B118" s="87"/>
      <c r="C118" s="86"/>
      <c r="D118" s="89"/>
      <c r="E118" s="88"/>
      <c r="F118" s="87"/>
      <c r="G118" s="86"/>
      <c r="H118" s="89"/>
      <c r="I118" s="11"/>
      <c r="J118" s="11"/>
      <c r="K118" s="11"/>
      <c r="M118" s="41"/>
      <c r="AG118" s="239" t="s">
        <v>434</v>
      </c>
      <c r="AH118" s="240"/>
      <c r="AI118" s="231">
        <f t="shared" si="1"/>
        <v>0</v>
      </c>
      <c r="AJ118" s="43">
        <v>14.95</v>
      </c>
      <c r="AK118" s="187">
        <f t="shared" si="2"/>
        <v>0</v>
      </c>
      <c r="AL118" s="44"/>
      <c r="AM118" s="45"/>
      <c r="AN118" s="11"/>
      <c r="AP118" s="200"/>
    </row>
    <row r="119" spans="1:42" x14ac:dyDescent="0.3">
      <c r="A119" s="88"/>
      <c r="B119" s="87"/>
      <c r="C119" s="86"/>
      <c r="D119" s="89"/>
      <c r="E119" s="88"/>
      <c r="F119" s="87"/>
      <c r="G119" s="86"/>
      <c r="H119" s="89"/>
      <c r="I119" s="94"/>
      <c r="J119" s="94"/>
      <c r="K119" s="94"/>
      <c r="M119" s="41"/>
      <c r="AE119" s="120"/>
      <c r="AG119" s="223" t="s">
        <v>365</v>
      </c>
      <c r="AH119" s="224"/>
      <c r="AI119" s="46">
        <f t="shared" si="1"/>
        <v>0</v>
      </c>
      <c r="AJ119" s="43">
        <v>12.95</v>
      </c>
      <c r="AK119" s="187">
        <f t="shared" si="2"/>
        <v>0</v>
      </c>
      <c r="AL119" s="44"/>
      <c r="AM119" s="45"/>
      <c r="AN119" s="11"/>
      <c r="AP119" s="200"/>
    </row>
    <row r="120" spans="1:42" ht="15.75" customHeight="1" x14ac:dyDescent="0.3">
      <c r="A120" s="88"/>
      <c r="B120" s="87"/>
      <c r="C120" s="86"/>
      <c r="D120" s="89"/>
      <c r="E120" s="88"/>
      <c r="F120" s="87"/>
      <c r="G120" s="86"/>
      <c r="H120" s="89"/>
      <c r="M120" s="41"/>
      <c r="AE120" s="120"/>
      <c r="AG120" s="223" t="s">
        <v>402</v>
      </c>
      <c r="AH120" s="224"/>
      <c r="AI120" s="46">
        <f t="shared" si="1"/>
        <v>0</v>
      </c>
      <c r="AJ120" s="43">
        <v>9.9</v>
      </c>
      <c r="AK120" s="187">
        <f t="shared" si="2"/>
        <v>0</v>
      </c>
      <c r="AL120" s="44"/>
      <c r="AM120" s="45"/>
      <c r="AN120" s="11"/>
      <c r="AP120" s="200"/>
    </row>
    <row r="121" spans="1:42" x14ac:dyDescent="0.3">
      <c r="A121" s="88"/>
      <c r="B121" s="87"/>
      <c r="C121" s="86"/>
      <c r="D121" s="89"/>
      <c r="E121" s="88"/>
      <c r="F121" s="87"/>
      <c r="G121" s="86"/>
      <c r="H121" s="89"/>
      <c r="M121" s="41"/>
      <c r="AE121" s="120"/>
      <c r="AG121" s="239" t="s">
        <v>435</v>
      </c>
      <c r="AH121" s="240"/>
      <c r="AI121" s="46">
        <f t="shared" si="1"/>
        <v>0</v>
      </c>
      <c r="AJ121" s="43">
        <v>11.95</v>
      </c>
      <c r="AK121" s="187">
        <f t="shared" si="2"/>
        <v>0</v>
      </c>
      <c r="AL121" s="44"/>
      <c r="AM121" s="45"/>
      <c r="AN121" s="11"/>
      <c r="AP121" s="200"/>
    </row>
    <row r="122" spans="1:42" x14ac:dyDescent="0.3">
      <c r="A122" s="88"/>
      <c r="B122" s="87"/>
      <c r="C122" s="86"/>
      <c r="D122" s="89"/>
      <c r="E122" s="88"/>
      <c r="F122" s="87"/>
      <c r="G122" s="86"/>
      <c r="H122" s="89"/>
      <c r="M122" s="41"/>
      <c r="AE122" s="120"/>
      <c r="AG122" s="239" t="s">
        <v>436</v>
      </c>
      <c r="AH122" s="240"/>
      <c r="AI122" s="46">
        <f t="shared" si="1"/>
        <v>0</v>
      </c>
      <c r="AJ122" s="43">
        <v>12.95</v>
      </c>
      <c r="AK122" s="187">
        <f t="shared" si="2"/>
        <v>0</v>
      </c>
      <c r="AL122" s="44"/>
      <c r="AM122" s="45"/>
      <c r="AN122" s="11"/>
      <c r="AP122" s="200"/>
    </row>
    <row r="123" spans="1:42" ht="15.05" customHeight="1" x14ac:dyDescent="0.3">
      <c r="A123" s="88"/>
      <c r="B123" s="87"/>
      <c r="C123" s="86"/>
      <c r="D123" s="89"/>
      <c r="E123" s="88"/>
      <c r="F123" s="87"/>
      <c r="G123" s="86"/>
      <c r="H123" s="89"/>
      <c r="M123" s="41"/>
      <c r="AE123" s="120"/>
      <c r="AG123" s="239" t="s">
        <v>449</v>
      </c>
      <c r="AH123" s="240"/>
      <c r="AI123" s="46">
        <f t="shared" si="1"/>
        <v>0</v>
      </c>
      <c r="AJ123" s="43">
        <v>13.95</v>
      </c>
      <c r="AK123" s="187">
        <f t="shared" si="2"/>
        <v>0</v>
      </c>
      <c r="AL123" s="44"/>
      <c r="AM123" s="45"/>
      <c r="AN123" s="11"/>
      <c r="AP123" s="200"/>
    </row>
    <row r="124" spans="1:42" x14ac:dyDescent="0.3">
      <c r="A124" s="88"/>
      <c r="B124" s="88"/>
      <c r="C124" s="88"/>
      <c r="D124" s="88"/>
      <c r="E124" s="88"/>
      <c r="F124" s="88"/>
      <c r="G124" s="88"/>
      <c r="H124" s="88"/>
      <c r="M124" s="41"/>
      <c r="AE124" s="120"/>
      <c r="AG124" s="239" t="s">
        <v>416</v>
      </c>
      <c r="AH124" s="240"/>
      <c r="AI124" s="46">
        <f t="shared" si="1"/>
        <v>0</v>
      </c>
      <c r="AJ124" s="43">
        <v>4.9000000000000004</v>
      </c>
      <c r="AK124" s="187">
        <f t="shared" si="2"/>
        <v>0</v>
      </c>
      <c r="AL124" s="44"/>
      <c r="AM124" s="45"/>
      <c r="AN124" s="11"/>
      <c r="AP124" s="200"/>
    </row>
    <row r="125" spans="1:42" x14ac:dyDescent="0.3">
      <c r="A125" s="88"/>
      <c r="B125" s="87"/>
      <c r="C125" s="86"/>
      <c r="D125" s="89"/>
      <c r="E125" s="88"/>
      <c r="F125" s="87"/>
      <c r="G125" s="86"/>
      <c r="H125" s="89"/>
      <c r="M125" s="41"/>
      <c r="AE125" s="120"/>
      <c r="AG125" s="239" t="s">
        <v>437</v>
      </c>
      <c r="AH125" s="240"/>
      <c r="AI125" s="46">
        <f>SUM(U30:U35)</f>
        <v>0</v>
      </c>
      <c r="AJ125" s="43">
        <v>3.9</v>
      </c>
      <c r="AK125" s="187">
        <f t="shared" si="2"/>
        <v>0</v>
      </c>
      <c r="AL125" s="44"/>
      <c r="AM125" s="45"/>
      <c r="AN125" s="11"/>
      <c r="AP125" s="200"/>
    </row>
    <row r="126" spans="1:42" x14ac:dyDescent="0.3">
      <c r="M126" s="41"/>
      <c r="AE126" s="120"/>
      <c r="AG126" s="239" t="s">
        <v>349</v>
      </c>
      <c r="AH126" s="240"/>
      <c r="AI126" s="46">
        <f>U36</f>
        <v>0</v>
      </c>
      <c r="AJ126" s="43">
        <v>6</v>
      </c>
      <c r="AK126" s="187">
        <f t="shared" si="2"/>
        <v>0</v>
      </c>
      <c r="AL126" s="44"/>
      <c r="AM126" s="45"/>
      <c r="AN126" s="11"/>
      <c r="AP126" s="200"/>
    </row>
    <row r="127" spans="1:42" ht="15.05" customHeight="1" x14ac:dyDescent="0.3">
      <c r="M127" s="41"/>
      <c r="AE127" s="120"/>
      <c r="AG127" s="239" t="s">
        <v>115</v>
      </c>
      <c r="AH127" s="240"/>
      <c r="AI127" s="46">
        <f>U37</f>
        <v>0</v>
      </c>
      <c r="AJ127" s="43">
        <v>6</v>
      </c>
      <c r="AK127" s="187">
        <f t="shared" si="2"/>
        <v>0</v>
      </c>
      <c r="AL127" s="44"/>
      <c r="AM127" s="45"/>
      <c r="AN127" s="11"/>
      <c r="AP127" s="200"/>
    </row>
    <row r="128" spans="1:42" ht="15.75" customHeight="1" x14ac:dyDescent="0.3">
      <c r="M128" s="95"/>
      <c r="AE128" s="120"/>
      <c r="AG128" s="239" t="s">
        <v>438</v>
      </c>
      <c r="AH128" s="240"/>
      <c r="AI128" s="46">
        <f>U38</f>
        <v>0</v>
      </c>
      <c r="AJ128" s="43">
        <v>2.5</v>
      </c>
      <c r="AK128" s="187">
        <f t="shared" si="2"/>
        <v>0</v>
      </c>
      <c r="AL128" s="44"/>
      <c r="AM128" s="45"/>
      <c r="AN128" s="11"/>
      <c r="AP128" s="200"/>
    </row>
    <row r="129" spans="1:356" ht="15.05" customHeight="1" x14ac:dyDescent="0.3">
      <c r="M129" s="41"/>
      <c r="AE129" s="120"/>
      <c r="AG129" s="239" t="s">
        <v>392</v>
      </c>
      <c r="AH129" s="240"/>
      <c r="AI129" s="46">
        <f>U39</f>
        <v>0</v>
      </c>
      <c r="AJ129" s="43">
        <v>4.5</v>
      </c>
      <c r="AK129" s="187">
        <f t="shared" si="2"/>
        <v>0</v>
      </c>
      <c r="AL129" s="44"/>
      <c r="AM129" s="45"/>
      <c r="AN129" s="11"/>
      <c r="AP129" s="200"/>
    </row>
    <row r="130" spans="1:356" ht="15.05" customHeight="1" x14ac:dyDescent="0.3">
      <c r="M130" s="41"/>
      <c r="AE130" s="120"/>
      <c r="AG130" s="239" t="s">
        <v>433</v>
      </c>
      <c r="AH130" s="240"/>
      <c r="AI130" s="46">
        <f>SUM(U40:U42)</f>
        <v>0</v>
      </c>
      <c r="AJ130" s="43">
        <v>3</v>
      </c>
      <c r="AK130" s="187">
        <f t="shared" si="2"/>
        <v>0</v>
      </c>
      <c r="AL130" s="44"/>
      <c r="AM130" s="45"/>
      <c r="AN130" s="11"/>
      <c r="AP130" s="200"/>
    </row>
    <row r="131" spans="1:356" ht="15.05" customHeight="1" x14ac:dyDescent="0.3">
      <c r="M131" s="41"/>
      <c r="AE131" s="120"/>
      <c r="AG131" s="239" t="s">
        <v>399</v>
      </c>
      <c r="AH131" s="240"/>
      <c r="AI131" s="46">
        <f>U43</f>
        <v>0</v>
      </c>
      <c r="AJ131" s="43">
        <v>2.5</v>
      </c>
      <c r="AK131" s="187">
        <f t="shared" si="2"/>
        <v>0</v>
      </c>
      <c r="AL131" s="44"/>
      <c r="AM131" s="45"/>
      <c r="AN131" s="11"/>
      <c r="AP131" s="200"/>
    </row>
    <row r="132" spans="1:356" x14ac:dyDescent="0.3">
      <c r="M132" s="41"/>
      <c r="AE132" s="120"/>
      <c r="AG132" s="239" t="s">
        <v>373</v>
      </c>
      <c r="AH132" s="96"/>
      <c r="AI132" s="46">
        <f>SUM(U44:U46)</f>
        <v>0</v>
      </c>
      <c r="AJ132" s="97">
        <v>1.9</v>
      </c>
      <c r="AK132" s="187">
        <f t="shared" si="2"/>
        <v>0</v>
      </c>
      <c r="AL132" s="44"/>
      <c r="AM132" s="45"/>
      <c r="AN132" s="11"/>
      <c r="AP132" s="200"/>
    </row>
    <row r="133" spans="1:356" ht="15.05" customHeight="1" x14ac:dyDescent="0.3">
      <c r="M133" s="41"/>
      <c r="AE133" s="120"/>
      <c r="AG133" s="239" t="s">
        <v>230</v>
      </c>
      <c r="AH133" s="96"/>
      <c r="AI133" s="46">
        <f>SUM(U47:U48)</f>
        <v>0</v>
      </c>
      <c r="AJ133" s="97">
        <v>4</v>
      </c>
      <c r="AK133" s="187">
        <f t="shared" si="2"/>
        <v>0</v>
      </c>
      <c r="AL133" s="44"/>
      <c r="AM133" s="45"/>
      <c r="AN133" s="11"/>
      <c r="AP133" s="200"/>
    </row>
    <row r="134" spans="1:356" x14ac:dyDescent="0.3">
      <c r="M134" s="41"/>
      <c r="AE134" s="120"/>
      <c r="AG134" s="239" t="s">
        <v>439</v>
      </c>
      <c r="AH134" s="96"/>
      <c r="AI134" s="46">
        <f>SUM(U49:U52)</f>
        <v>0</v>
      </c>
      <c r="AJ134" s="97">
        <v>6.95</v>
      </c>
      <c r="AK134" s="187">
        <f t="shared" si="2"/>
        <v>0</v>
      </c>
      <c r="AL134" s="44"/>
      <c r="AM134" s="45"/>
      <c r="AN134" s="11"/>
      <c r="AP134" s="200"/>
    </row>
    <row r="135" spans="1:356" ht="15.05" customHeight="1" x14ac:dyDescent="0.3">
      <c r="M135" s="41"/>
      <c r="AE135" s="120"/>
      <c r="AG135" s="239" t="s">
        <v>440</v>
      </c>
      <c r="AH135" s="98"/>
      <c r="AI135" s="46">
        <f>SUM(U53:U55)</f>
        <v>0</v>
      </c>
      <c r="AJ135" s="97">
        <v>6</v>
      </c>
      <c r="AK135" s="187">
        <f t="shared" si="2"/>
        <v>0</v>
      </c>
      <c r="AL135" s="44"/>
      <c r="AM135" s="45"/>
      <c r="AN135" s="11"/>
      <c r="AP135" s="200"/>
    </row>
    <row r="136" spans="1:356" ht="15.05" customHeight="1" x14ac:dyDescent="0.3">
      <c r="M136" s="41"/>
      <c r="AE136" s="120"/>
      <c r="AG136" s="198" t="s">
        <v>441</v>
      </c>
      <c r="AH136" s="199"/>
      <c r="AI136" s="46">
        <f>SUM(U56:U59)</f>
        <v>0</v>
      </c>
      <c r="AJ136" s="97">
        <v>5.9</v>
      </c>
      <c r="AK136" s="187">
        <f t="shared" si="2"/>
        <v>0</v>
      </c>
      <c r="AL136" s="44"/>
      <c r="AM136" s="45"/>
      <c r="AN136" s="11"/>
      <c r="AP136" s="200"/>
    </row>
    <row r="137" spans="1:356" ht="15.75" thickBot="1" x14ac:dyDescent="0.35">
      <c r="M137" s="41"/>
      <c r="AE137" s="42"/>
      <c r="AG137" s="243" t="s">
        <v>279</v>
      </c>
      <c r="AH137" s="197"/>
      <c r="AI137" s="188">
        <f>SUM(U60:U63)</f>
        <v>0</v>
      </c>
      <c r="AJ137" s="189">
        <v>4.9000000000000004</v>
      </c>
      <c r="AK137" s="190">
        <f t="shared" si="2"/>
        <v>0</v>
      </c>
      <c r="AL137" s="44"/>
      <c r="AM137" s="45"/>
      <c r="AN137" s="11"/>
      <c r="AP137" s="200"/>
    </row>
    <row r="138" spans="1:356" ht="15.75" x14ac:dyDescent="0.3">
      <c r="M138" s="63"/>
      <c r="AG138" s="194" t="s">
        <v>273</v>
      </c>
      <c r="AH138" s="246"/>
      <c r="AI138" s="246"/>
      <c r="AJ138" s="195"/>
      <c r="AK138" s="196">
        <f>SUM(AK54:AK137)</f>
        <v>0</v>
      </c>
      <c r="AL138" s="11"/>
      <c r="AM138" s="44"/>
      <c r="AN138" s="42"/>
    </row>
    <row r="139" spans="1:356" x14ac:dyDescent="0.3">
      <c r="M139" s="41"/>
      <c r="AL139" s="11"/>
      <c r="AM139" s="11"/>
      <c r="AN139" s="11"/>
    </row>
    <row r="140" spans="1:356" x14ac:dyDescent="0.3">
      <c r="M140" s="41"/>
      <c r="AO140"/>
    </row>
    <row r="141" spans="1:356" ht="15.75" thickBot="1" x14ac:dyDescent="0.35">
      <c r="AO141"/>
    </row>
    <row r="142" spans="1:356" ht="19.649999999999999" thickTop="1" thickBot="1" x14ac:dyDescent="0.4">
      <c r="A142" s="311" t="s">
        <v>143</v>
      </c>
      <c r="B142" s="312"/>
      <c r="C142" s="312"/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3"/>
      <c r="AO142"/>
    </row>
    <row r="143" spans="1:356" ht="15.75" thickTop="1" x14ac:dyDescent="0.3">
      <c r="AO143"/>
    </row>
    <row r="144" spans="1:356" x14ac:dyDescent="0.3">
      <c r="AO144"/>
      <c r="MQ144" s="253">
        <f>Q3</f>
        <v>0</v>
      </c>
      <c r="MR144" s="253"/>
    </row>
    <row r="145" spans="1:356" x14ac:dyDescent="0.3">
      <c r="LA145" s="99"/>
      <c r="LB145" s="99"/>
      <c r="LC145" s="99"/>
      <c r="LD145" s="99"/>
      <c r="LE145" s="99"/>
      <c r="LF145" s="99"/>
      <c r="LG145" s="99"/>
      <c r="LH145" s="99"/>
      <c r="LI145" s="99"/>
      <c r="LJ145" s="99"/>
      <c r="LK145" s="99"/>
      <c r="LL145" s="99"/>
      <c r="LM145" s="99"/>
      <c r="LN145" s="99"/>
      <c r="LO145" s="99"/>
      <c r="LP145" s="99"/>
      <c r="LQ145" s="99"/>
      <c r="LR145" s="99"/>
      <c r="LS145" s="99"/>
      <c r="LT145" s="99"/>
      <c r="LU145" s="99"/>
      <c r="LV145" s="99"/>
      <c r="LW145" s="99"/>
      <c r="LX145" s="99"/>
      <c r="LY145" s="99"/>
      <c r="LZ145" s="99"/>
      <c r="MA145" s="99"/>
      <c r="MB145" s="99"/>
      <c r="MC145" s="99"/>
      <c r="MD145" s="99"/>
      <c r="ME145" s="99"/>
      <c r="MF145" s="99"/>
      <c r="MG145" s="99"/>
      <c r="MH145" s="99"/>
      <c r="MI145" s="99"/>
      <c r="MJ145" s="99"/>
      <c r="MK145" s="99"/>
      <c r="ML145" s="99"/>
      <c r="MM145" s="99"/>
      <c r="MN145" s="99"/>
      <c r="MO145" s="99"/>
      <c r="MP145" s="99"/>
      <c r="MQ145" s="253"/>
      <c r="MR145" s="253"/>
    </row>
    <row r="146" spans="1:356" x14ac:dyDescent="0.3"/>
    <row r="147" spans="1:356" ht="20.3" customHeight="1" x14ac:dyDescent="0.45">
      <c r="A147" s="100"/>
      <c r="B147" s="101"/>
      <c r="C147" s="101"/>
      <c r="D147" s="101"/>
      <c r="E147" s="11"/>
      <c r="F147" s="11"/>
      <c r="G147" s="102" t="s">
        <v>119</v>
      </c>
      <c r="H147" s="103"/>
      <c r="I147" s="104"/>
      <c r="J147" s="105" t="s">
        <v>120</v>
      </c>
      <c r="K147" s="106" t="s">
        <v>2</v>
      </c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263" t="s">
        <v>242</v>
      </c>
      <c r="BT147" s="264"/>
      <c r="BU147" s="264"/>
      <c r="BV147" s="264"/>
      <c r="BW147" s="265" t="s">
        <v>243</v>
      </c>
      <c r="BX147" s="265"/>
      <c r="BY147" s="265"/>
      <c r="BZ147" s="265"/>
      <c r="CA147" s="266" t="s">
        <v>244</v>
      </c>
      <c r="CB147" s="266"/>
      <c r="CC147" s="266"/>
      <c r="CD147" s="266"/>
      <c r="CE147" s="267" t="s">
        <v>245</v>
      </c>
      <c r="CF147" s="267"/>
      <c r="CG147" s="267"/>
      <c r="CH147" s="267"/>
      <c r="CI147" s="268" t="s">
        <v>246</v>
      </c>
      <c r="CJ147" s="268"/>
      <c r="CK147" s="268"/>
      <c r="CL147" s="268"/>
      <c r="CM147" s="269" t="s">
        <v>130</v>
      </c>
      <c r="CN147" s="270"/>
      <c r="CO147" s="270"/>
      <c r="CP147" s="270"/>
      <c r="CQ147" s="271"/>
      <c r="CR147" s="272" t="s">
        <v>129</v>
      </c>
      <c r="CS147" s="273"/>
      <c r="CT147" s="273"/>
      <c r="CU147" s="274"/>
      <c r="CV147" s="275" t="s">
        <v>131</v>
      </c>
      <c r="CW147" s="276"/>
      <c r="CX147" s="276"/>
      <c r="CY147" s="277"/>
      <c r="CZ147" s="288" t="s">
        <v>128</v>
      </c>
      <c r="DA147" s="289"/>
      <c r="DB147" s="289"/>
      <c r="DC147" s="290"/>
      <c r="DD147" s="278" t="s">
        <v>75</v>
      </c>
      <c r="DE147" s="279"/>
      <c r="DF147" s="279"/>
      <c r="DG147" s="279"/>
      <c r="DH147" s="280" t="s">
        <v>374</v>
      </c>
      <c r="DI147" s="281"/>
      <c r="DJ147" s="281"/>
      <c r="DK147" s="281"/>
      <c r="DL147" s="281"/>
      <c r="DM147" s="281"/>
      <c r="DN147" s="281"/>
      <c r="DO147" s="281"/>
      <c r="DP147" s="281"/>
      <c r="DQ147" s="281"/>
      <c r="DR147" s="281"/>
      <c r="DS147" s="281"/>
      <c r="DT147" s="281"/>
      <c r="DU147" s="281"/>
      <c r="DV147" s="281"/>
      <c r="DW147" s="281"/>
      <c r="DX147" s="282"/>
      <c r="DY147" s="283"/>
      <c r="DZ147" s="283"/>
      <c r="EA147" s="283"/>
      <c r="EB147" s="284"/>
      <c r="EC147" s="285"/>
      <c r="ED147" s="286"/>
      <c r="EE147" s="286"/>
      <c r="EF147" s="287"/>
      <c r="EG147" s="260"/>
      <c r="EH147" s="261"/>
      <c r="EI147" s="262"/>
      <c r="EJ147" s="262"/>
      <c r="EK147" s="108" t="s">
        <v>121</v>
      </c>
      <c r="EL147" s="108"/>
      <c r="EM147" s="108"/>
      <c r="EN147" s="108"/>
      <c r="EO147" s="108"/>
      <c r="EP147" s="108"/>
      <c r="EQ147" s="108"/>
      <c r="ER147" s="108"/>
      <c r="ES147" s="109"/>
      <c r="ET147" s="109"/>
      <c r="EU147" s="109"/>
      <c r="EV147" s="109"/>
      <c r="EW147" s="109"/>
      <c r="EX147" s="109"/>
      <c r="EY147" s="109"/>
      <c r="EZ147" s="109"/>
      <c r="FA147" s="109"/>
      <c r="FB147" s="109"/>
      <c r="FC147" s="109"/>
      <c r="FD147" s="109"/>
      <c r="FE147" s="109"/>
      <c r="FF147" s="109"/>
      <c r="FG147" s="109"/>
      <c r="FH147" s="109"/>
      <c r="FI147" s="109"/>
      <c r="FJ147" s="109"/>
      <c r="FK147" s="109"/>
      <c r="FL147" s="109"/>
      <c r="FM147" s="109"/>
      <c r="FN147" s="109"/>
      <c r="FO147" s="109"/>
      <c r="FP147" s="109"/>
      <c r="FQ147" s="109"/>
      <c r="FR147" s="109"/>
      <c r="FS147" s="109"/>
      <c r="FT147" s="109"/>
      <c r="FU147" s="109"/>
      <c r="FV147" s="109"/>
      <c r="FW147" s="109"/>
      <c r="FX147" s="109"/>
      <c r="FY147" s="109"/>
      <c r="FZ147" s="109"/>
      <c r="GA147" s="109"/>
      <c r="GB147" s="109"/>
      <c r="GC147" s="109"/>
      <c r="GD147" s="109"/>
      <c r="GE147" s="109"/>
      <c r="GF147" s="109"/>
      <c r="GG147" s="109"/>
      <c r="GH147" s="109"/>
      <c r="GI147" s="109"/>
      <c r="GJ147" s="109"/>
      <c r="GK147" s="109"/>
      <c r="GL147" s="109"/>
      <c r="GM147" s="109"/>
      <c r="GN147" s="109"/>
      <c r="GO147" s="109"/>
      <c r="GP147" s="109"/>
      <c r="GQ147" s="109"/>
      <c r="GR147" s="109"/>
      <c r="GS147" s="109"/>
      <c r="GT147" s="109"/>
      <c r="GU147" s="109"/>
      <c r="GV147" s="109"/>
      <c r="GW147" s="109"/>
      <c r="GX147" s="109"/>
      <c r="GY147" s="109"/>
      <c r="GZ147" s="109"/>
      <c r="HA147" s="109"/>
      <c r="HB147" s="109"/>
      <c r="HC147" s="109"/>
      <c r="HD147" s="110"/>
      <c r="HE147" s="110"/>
      <c r="HF147" s="110"/>
      <c r="HG147" s="110"/>
      <c r="HH147" s="110"/>
      <c r="HI147" s="110"/>
      <c r="HJ147" s="110"/>
      <c r="HK147" s="110"/>
      <c r="HL147" s="110"/>
      <c r="HM147" s="110"/>
      <c r="HN147" s="110"/>
      <c r="HO147" s="110"/>
      <c r="HP147" s="110"/>
      <c r="HQ147" s="110"/>
      <c r="HR147" s="110"/>
      <c r="HS147" s="110"/>
      <c r="HT147" s="110"/>
      <c r="HU147" s="110"/>
      <c r="HV147" s="110"/>
      <c r="HW147" s="110"/>
      <c r="HX147" s="110"/>
      <c r="HY147" s="110"/>
      <c r="HZ147" s="110"/>
      <c r="IA147" s="110"/>
      <c r="IB147" s="110"/>
      <c r="IC147" s="110"/>
      <c r="ID147" s="110"/>
      <c r="IE147" s="110"/>
      <c r="IF147" s="110"/>
      <c r="IG147" s="110"/>
      <c r="IH147" s="110"/>
      <c r="II147" s="110"/>
      <c r="IJ147" s="110"/>
      <c r="IK147" s="110"/>
      <c r="IL147" s="110"/>
      <c r="IM147" s="110"/>
      <c r="IN147" s="110"/>
      <c r="IO147" s="110"/>
      <c r="IP147" s="110"/>
      <c r="IQ147" s="110"/>
      <c r="IR147" s="110"/>
      <c r="IS147" s="110"/>
      <c r="IT147" s="110"/>
      <c r="IU147" s="110"/>
      <c r="IV147" s="110"/>
      <c r="IW147" s="110"/>
      <c r="IX147" s="110"/>
      <c r="IY147" s="110"/>
      <c r="IZ147" s="110"/>
      <c r="JA147" s="110"/>
      <c r="JB147" s="110"/>
      <c r="JC147" s="110"/>
      <c r="JD147" s="110"/>
      <c r="JE147" s="110"/>
      <c r="JF147" s="110"/>
      <c r="JG147" s="110"/>
      <c r="JH147" s="110"/>
      <c r="JI147" s="110"/>
      <c r="JJ147" s="110"/>
      <c r="JK147" s="110"/>
      <c r="JL147" s="110"/>
      <c r="JM147" s="110"/>
      <c r="JN147" s="110"/>
      <c r="JO147" s="110"/>
      <c r="JP147" s="110"/>
      <c r="JQ147" s="110"/>
      <c r="JR147" s="110"/>
      <c r="JS147" s="110"/>
      <c r="JT147" s="110"/>
      <c r="JU147" s="110"/>
      <c r="JV147" s="110"/>
      <c r="JW147" s="110"/>
      <c r="JX147" s="110"/>
      <c r="JY147" s="110"/>
      <c r="JZ147" s="110"/>
      <c r="KA147" s="110"/>
      <c r="KB147" s="110"/>
      <c r="KC147" s="110"/>
      <c r="KD147" s="110"/>
      <c r="KE147" s="111"/>
      <c r="KF147" s="112" t="s">
        <v>247</v>
      </c>
      <c r="KG147" s="113"/>
      <c r="KH147" s="113"/>
      <c r="KI147" s="113"/>
      <c r="KJ147" s="113"/>
      <c r="KK147" s="113"/>
      <c r="KL147" s="113"/>
      <c r="KM147" s="113"/>
      <c r="KN147" s="113"/>
      <c r="KO147" s="113"/>
      <c r="KP147" s="113"/>
      <c r="KQ147" s="113"/>
      <c r="KR147" s="113"/>
      <c r="KS147" s="113"/>
      <c r="KT147" s="114" t="s">
        <v>248</v>
      </c>
      <c r="KU147" s="115"/>
      <c r="KV147" s="115"/>
      <c r="KW147" s="115"/>
      <c r="KX147" s="115"/>
      <c r="KY147" s="115"/>
      <c r="KZ147" s="115"/>
      <c r="LA147" s="116" t="s">
        <v>123</v>
      </c>
      <c r="LB147" s="117"/>
      <c r="LC147" s="117"/>
      <c r="LD147" s="117"/>
      <c r="LE147" s="117"/>
      <c r="LF147" s="117"/>
      <c r="LG147" s="117"/>
      <c r="LH147" s="117"/>
      <c r="LI147" s="117"/>
      <c r="LJ147" s="117"/>
      <c r="LK147" s="117"/>
      <c r="LL147" s="117"/>
      <c r="LM147" s="117"/>
      <c r="LN147" s="117"/>
      <c r="LO147" s="117"/>
      <c r="LP147" s="117"/>
      <c r="LQ147" s="117"/>
      <c r="LR147" s="117"/>
      <c r="LS147" s="117"/>
      <c r="LT147" s="117"/>
      <c r="LU147" s="117"/>
      <c r="LV147" s="117"/>
      <c r="LW147" s="117"/>
      <c r="LX147" s="117"/>
      <c r="LY147" s="117"/>
      <c r="LZ147" s="117"/>
      <c r="MA147" s="117"/>
      <c r="MB147" s="117"/>
      <c r="MC147" s="117"/>
      <c r="MD147" s="117"/>
      <c r="ME147" s="117"/>
      <c r="MF147" s="117"/>
      <c r="MG147" s="117"/>
      <c r="MH147" s="117"/>
      <c r="MI147" s="117"/>
      <c r="MJ147" s="117"/>
      <c r="MK147" s="117"/>
      <c r="ML147" s="117"/>
      <c r="MM147" s="117"/>
      <c r="MN147" s="117"/>
      <c r="MO147" s="117"/>
      <c r="MP147" s="117"/>
      <c r="MQ147" s="117"/>
      <c r="MR147" s="117"/>
    </row>
    <row r="148" spans="1:356" ht="19.5" customHeight="1" x14ac:dyDescent="0.3">
      <c r="A148" s="118" t="s">
        <v>124</v>
      </c>
      <c r="B148" s="118" t="s">
        <v>405</v>
      </c>
      <c r="C148" s="118" t="s">
        <v>406</v>
      </c>
      <c r="D148" s="118" t="s">
        <v>125</v>
      </c>
      <c r="E148" s="30"/>
      <c r="F148" s="30"/>
      <c r="G148" s="151" t="s">
        <v>126</v>
      </c>
      <c r="H148" s="152"/>
      <c r="I148" s="153" t="s">
        <v>376</v>
      </c>
      <c r="J148" s="154" t="s">
        <v>127</v>
      </c>
      <c r="K148" s="155">
        <v>1</v>
      </c>
      <c r="L148" s="155">
        <v>2</v>
      </c>
      <c r="M148" s="155">
        <v>3</v>
      </c>
      <c r="N148" s="155">
        <v>4</v>
      </c>
      <c r="O148" s="155">
        <v>5</v>
      </c>
      <c r="P148" s="155">
        <v>6</v>
      </c>
      <c r="Q148" s="155">
        <v>7</v>
      </c>
      <c r="R148" s="155">
        <v>8</v>
      </c>
      <c r="S148" s="155">
        <v>9</v>
      </c>
      <c r="T148" s="155">
        <v>10</v>
      </c>
      <c r="U148" s="155">
        <v>11</v>
      </c>
      <c r="V148" s="155">
        <v>12</v>
      </c>
      <c r="W148" s="155">
        <v>13</v>
      </c>
      <c r="X148" s="155">
        <v>14</v>
      </c>
      <c r="Y148" s="155">
        <v>15</v>
      </c>
      <c r="Z148" s="155">
        <v>16</v>
      </c>
      <c r="AA148" s="155">
        <v>17</v>
      </c>
      <c r="AB148" s="155">
        <v>18</v>
      </c>
      <c r="AC148" s="155">
        <v>19</v>
      </c>
      <c r="AD148" s="155">
        <v>20</v>
      </c>
      <c r="AE148" s="155">
        <v>21</v>
      </c>
      <c r="AF148" s="155">
        <v>22</v>
      </c>
      <c r="AG148" s="155">
        <v>23</v>
      </c>
      <c r="AH148" s="155">
        <v>24</v>
      </c>
      <c r="AI148" s="155">
        <v>25</v>
      </c>
      <c r="AJ148" s="155">
        <v>26</v>
      </c>
      <c r="AK148" s="155">
        <v>27</v>
      </c>
      <c r="AL148" s="155">
        <v>28</v>
      </c>
      <c r="AM148" s="155">
        <v>29</v>
      </c>
      <c r="AN148" s="155">
        <v>30</v>
      </c>
      <c r="AO148" s="155">
        <v>31</v>
      </c>
      <c r="AP148" s="155">
        <v>32</v>
      </c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6" t="s">
        <v>232</v>
      </c>
      <c r="BT148" s="156" t="s">
        <v>233</v>
      </c>
      <c r="BU148" s="156" t="s">
        <v>234</v>
      </c>
      <c r="BV148" s="156" t="s">
        <v>235</v>
      </c>
      <c r="BW148" s="157" t="s">
        <v>232</v>
      </c>
      <c r="BX148" s="157" t="s">
        <v>233</v>
      </c>
      <c r="BY148" s="157" t="s">
        <v>236</v>
      </c>
      <c r="BZ148" s="157" t="s">
        <v>235</v>
      </c>
      <c r="CA148" s="158" t="s">
        <v>232</v>
      </c>
      <c r="CB148" s="158" t="s">
        <v>233</v>
      </c>
      <c r="CC148" s="158" t="s">
        <v>236</v>
      </c>
      <c r="CD148" s="158" t="s">
        <v>235</v>
      </c>
      <c r="CE148" s="159" t="s">
        <v>232</v>
      </c>
      <c r="CF148" s="159" t="s">
        <v>233</v>
      </c>
      <c r="CG148" s="159" t="s">
        <v>236</v>
      </c>
      <c r="CH148" s="159" t="s">
        <v>235</v>
      </c>
      <c r="CI148" s="160" t="s">
        <v>232</v>
      </c>
      <c r="CJ148" s="160" t="s">
        <v>233</v>
      </c>
      <c r="CK148" s="160" t="s">
        <v>236</v>
      </c>
      <c r="CL148" s="160" t="s">
        <v>235</v>
      </c>
      <c r="CM148" s="161" t="s">
        <v>237</v>
      </c>
      <c r="CN148" s="161" t="s">
        <v>232</v>
      </c>
      <c r="CO148" s="161" t="s">
        <v>233</v>
      </c>
      <c r="CP148" s="161" t="s">
        <v>236</v>
      </c>
      <c r="CQ148" s="161" t="s">
        <v>235</v>
      </c>
      <c r="CR148" s="162" t="s">
        <v>232</v>
      </c>
      <c r="CS148" s="162" t="s">
        <v>233</v>
      </c>
      <c r="CT148" s="162" t="s">
        <v>236</v>
      </c>
      <c r="CU148" s="162" t="s">
        <v>235</v>
      </c>
      <c r="CV148" s="163" t="s">
        <v>232</v>
      </c>
      <c r="CW148" s="163" t="s">
        <v>233</v>
      </c>
      <c r="CX148" s="163" t="s">
        <v>236</v>
      </c>
      <c r="CY148" s="163" t="s">
        <v>235</v>
      </c>
      <c r="CZ148" s="164" t="s">
        <v>232</v>
      </c>
      <c r="DA148" s="164" t="s">
        <v>233</v>
      </c>
      <c r="DB148" s="164" t="s">
        <v>236</v>
      </c>
      <c r="DC148" s="164" t="s">
        <v>235</v>
      </c>
      <c r="DD148" s="165" t="s">
        <v>232</v>
      </c>
      <c r="DE148" s="166" t="s">
        <v>233</v>
      </c>
      <c r="DF148" s="166" t="s">
        <v>236</v>
      </c>
      <c r="DG148" s="166" t="s">
        <v>235</v>
      </c>
      <c r="DH148" s="133" t="s">
        <v>249</v>
      </c>
      <c r="DI148" s="133" t="s">
        <v>250</v>
      </c>
      <c r="DJ148" s="133" t="s">
        <v>251</v>
      </c>
      <c r="DK148" s="133" t="s">
        <v>377</v>
      </c>
      <c r="DL148" s="133" t="s">
        <v>252</v>
      </c>
      <c r="DM148" s="133" t="s">
        <v>442</v>
      </c>
      <c r="DN148" s="133" t="s">
        <v>253</v>
      </c>
      <c r="DO148" s="133" t="s">
        <v>254</v>
      </c>
      <c r="DP148" s="133" t="s">
        <v>360</v>
      </c>
      <c r="DQ148" s="133" t="s">
        <v>378</v>
      </c>
      <c r="DR148" s="133" t="s">
        <v>255</v>
      </c>
      <c r="DS148" s="133" t="s">
        <v>443</v>
      </c>
      <c r="DT148" s="133"/>
      <c r="DU148" s="133"/>
      <c r="DV148" s="133"/>
      <c r="DW148" s="133"/>
      <c r="DX148" s="133"/>
      <c r="DY148" s="167"/>
      <c r="DZ148" s="167"/>
      <c r="EA148" s="167"/>
      <c r="EB148" s="167"/>
      <c r="EC148" s="168"/>
      <c r="ED148" s="168"/>
      <c r="EE148" s="168"/>
      <c r="EF148" s="168"/>
      <c r="EG148" s="169"/>
      <c r="EH148" s="169"/>
      <c r="EI148" s="170"/>
      <c r="EJ148" s="170"/>
      <c r="EK148" s="201" t="s">
        <v>0</v>
      </c>
      <c r="EL148" s="202" t="s">
        <v>3</v>
      </c>
      <c r="EM148" s="203" t="s">
        <v>382</v>
      </c>
      <c r="EN148" s="202" t="s">
        <v>1</v>
      </c>
      <c r="EO148" s="202" t="s">
        <v>4</v>
      </c>
      <c r="EP148" s="202" t="s">
        <v>320</v>
      </c>
      <c r="EQ148" s="204" t="s">
        <v>5</v>
      </c>
      <c r="ER148" s="204" t="s">
        <v>6</v>
      </c>
      <c r="ES148" s="205" t="s">
        <v>55</v>
      </c>
      <c r="ET148" s="205" t="s">
        <v>56</v>
      </c>
      <c r="EU148" s="205" t="s">
        <v>389</v>
      </c>
      <c r="EV148" s="205" t="s">
        <v>57</v>
      </c>
      <c r="EW148" s="204" t="s">
        <v>112</v>
      </c>
      <c r="EX148" s="205" t="s">
        <v>58</v>
      </c>
      <c r="EY148" s="205" t="s">
        <v>59</v>
      </c>
      <c r="EZ148" s="204" t="s">
        <v>7</v>
      </c>
      <c r="FA148" s="206" t="s">
        <v>256</v>
      </c>
      <c r="FB148" s="204" t="s">
        <v>8</v>
      </c>
      <c r="FC148" s="204" t="s">
        <v>9</v>
      </c>
      <c r="FD148" s="204" t="s">
        <v>10</v>
      </c>
      <c r="FE148" s="207" t="s">
        <v>136</v>
      </c>
      <c r="FF148" s="204" t="s">
        <v>11</v>
      </c>
      <c r="FG148" s="204" t="s">
        <v>12</v>
      </c>
      <c r="FH148" s="204" t="s">
        <v>13</v>
      </c>
      <c r="FI148" s="204" t="s">
        <v>14</v>
      </c>
      <c r="FJ148" s="205" t="s">
        <v>60</v>
      </c>
      <c r="FK148" s="208" t="s">
        <v>257</v>
      </c>
      <c r="FL148" s="204" t="s">
        <v>15</v>
      </c>
      <c r="FM148" s="204" t="s">
        <v>16</v>
      </c>
      <c r="FN148" s="204" t="s">
        <v>17</v>
      </c>
      <c r="FO148" s="204" t="s">
        <v>347</v>
      </c>
      <c r="FP148" s="205" t="s">
        <v>61</v>
      </c>
      <c r="FQ148" s="204" t="s">
        <v>18</v>
      </c>
      <c r="FR148" s="205" t="s">
        <v>62</v>
      </c>
      <c r="FS148" s="204" t="s">
        <v>19</v>
      </c>
      <c r="FT148" s="204" t="s">
        <v>20</v>
      </c>
      <c r="FU148" s="204" t="s">
        <v>383</v>
      </c>
      <c r="FV148" s="205" t="s">
        <v>63</v>
      </c>
      <c r="FW148" s="205" t="s">
        <v>64</v>
      </c>
      <c r="FX148" s="204" t="s">
        <v>345</v>
      </c>
      <c r="FY148" s="209" t="s">
        <v>65</v>
      </c>
      <c r="FZ148" s="204" t="s">
        <v>21</v>
      </c>
      <c r="GA148" s="204" t="s">
        <v>22</v>
      </c>
      <c r="GB148" s="205" t="s">
        <v>66</v>
      </c>
      <c r="GC148" s="204" t="s">
        <v>23</v>
      </c>
      <c r="GD148" s="205" t="s">
        <v>67</v>
      </c>
      <c r="GE148" s="210" t="s">
        <v>24</v>
      </c>
      <c r="GF148" s="205" t="s">
        <v>68</v>
      </c>
      <c r="GG148" s="204" t="s">
        <v>113</v>
      </c>
      <c r="GH148" s="205" t="s">
        <v>69</v>
      </c>
      <c r="GI148" s="205" t="s">
        <v>322</v>
      </c>
      <c r="GJ148" s="204" t="s">
        <v>25</v>
      </c>
      <c r="GK148" s="204" t="s">
        <v>26</v>
      </c>
      <c r="GL148" s="210" t="s">
        <v>27</v>
      </c>
      <c r="GM148" s="204" t="s">
        <v>28</v>
      </c>
      <c r="GN148" s="204" t="s">
        <v>132</v>
      </c>
      <c r="GO148" s="205" t="s">
        <v>70</v>
      </c>
      <c r="GP148" s="205" t="s">
        <v>71</v>
      </c>
      <c r="GQ148" s="204" t="s">
        <v>386</v>
      </c>
      <c r="GR148" s="210" t="s">
        <v>387</v>
      </c>
      <c r="GS148" s="204" t="s">
        <v>29</v>
      </c>
      <c r="GT148" s="205" t="s">
        <v>72</v>
      </c>
      <c r="GU148" s="205" t="s">
        <v>73</v>
      </c>
      <c r="GV148" s="204" t="s">
        <v>30</v>
      </c>
      <c r="GW148" s="204" t="s">
        <v>31</v>
      </c>
      <c r="GX148" s="205" t="s">
        <v>258</v>
      </c>
      <c r="GY148" s="204" t="s">
        <v>32</v>
      </c>
      <c r="GZ148" s="204" t="s">
        <v>33</v>
      </c>
      <c r="HA148" s="204" t="s">
        <v>114</v>
      </c>
      <c r="HB148" s="204" t="s">
        <v>34</v>
      </c>
      <c r="HC148" s="209" t="s">
        <v>390</v>
      </c>
      <c r="HD148" s="204" t="s">
        <v>35</v>
      </c>
      <c r="HE148" s="205" t="s">
        <v>74</v>
      </c>
      <c r="HF148" s="205" t="s">
        <v>323</v>
      </c>
      <c r="HG148" s="204" t="s">
        <v>36</v>
      </c>
      <c r="HH148" s="205" t="s">
        <v>348</v>
      </c>
      <c r="HI148" s="204" t="s">
        <v>37</v>
      </c>
      <c r="HJ148" s="204" t="s">
        <v>38</v>
      </c>
      <c r="HK148" s="204" t="s">
        <v>39</v>
      </c>
      <c r="HL148" s="204" t="s">
        <v>40</v>
      </c>
      <c r="HM148" s="205" t="s">
        <v>76</v>
      </c>
      <c r="HN148" s="210" t="s">
        <v>133</v>
      </c>
      <c r="HO148" s="205" t="s">
        <v>259</v>
      </c>
      <c r="HP148" s="204" t="s">
        <v>41</v>
      </c>
      <c r="HQ148" s="204" t="s">
        <v>42</v>
      </c>
      <c r="HR148" s="206" t="s">
        <v>137</v>
      </c>
      <c r="HS148" s="205" t="s">
        <v>77</v>
      </c>
      <c r="HT148" s="204" t="s">
        <v>43</v>
      </c>
      <c r="HU148" s="204" t="s">
        <v>44</v>
      </c>
      <c r="HV148" s="204" t="s">
        <v>321</v>
      </c>
      <c r="HW148" s="204" t="s">
        <v>45</v>
      </c>
      <c r="HX148" s="211" t="s">
        <v>46</v>
      </c>
      <c r="HY148" s="204" t="s">
        <v>47</v>
      </c>
      <c r="HZ148" s="211" t="s">
        <v>48</v>
      </c>
      <c r="IA148" s="212" t="s">
        <v>78</v>
      </c>
      <c r="IB148" s="211" t="s">
        <v>49</v>
      </c>
      <c r="IC148" s="211" t="s">
        <v>50</v>
      </c>
      <c r="ID148" s="211" t="s">
        <v>51</v>
      </c>
      <c r="IE148" s="211" t="s">
        <v>52</v>
      </c>
      <c r="IF148" s="204" t="s">
        <v>388</v>
      </c>
      <c r="IG148" s="204" t="s">
        <v>346</v>
      </c>
      <c r="IH148" s="213" t="s">
        <v>384</v>
      </c>
      <c r="II148" s="204"/>
      <c r="IJ148" s="205"/>
      <c r="IK148" s="205"/>
      <c r="IL148" s="205"/>
      <c r="IM148" s="205"/>
      <c r="IN148" s="204"/>
      <c r="IO148" s="205"/>
      <c r="IP148" s="204"/>
      <c r="IQ148" s="204"/>
      <c r="IR148" s="205"/>
      <c r="IS148" s="204"/>
      <c r="IT148" s="205"/>
      <c r="IU148" s="204"/>
      <c r="IV148" s="204"/>
      <c r="IW148" s="205"/>
      <c r="IX148" s="205"/>
      <c r="IY148" s="210"/>
      <c r="IZ148" s="214"/>
      <c r="JA148" s="205"/>
      <c r="JB148" s="204"/>
      <c r="JC148" s="204"/>
      <c r="JD148" s="204"/>
      <c r="JE148" s="204"/>
      <c r="JF148" s="206"/>
      <c r="JG148" s="205"/>
      <c r="JH148" s="204"/>
      <c r="JI148" s="204"/>
      <c r="JJ148" s="204"/>
      <c r="JK148" s="211"/>
      <c r="JL148" s="212"/>
      <c r="JM148" s="211"/>
      <c r="JN148" s="211"/>
      <c r="JO148" s="211"/>
      <c r="JP148" s="211"/>
      <c r="JQ148" s="211"/>
      <c r="JR148" s="212"/>
      <c r="JS148" s="211"/>
      <c r="JT148" s="212"/>
      <c r="JU148" s="215"/>
      <c r="JV148" s="211"/>
      <c r="JW148" s="212"/>
      <c r="JX148" s="211"/>
      <c r="JY148" s="212"/>
      <c r="JZ148" s="211"/>
      <c r="KA148" s="211"/>
      <c r="KB148" s="211"/>
      <c r="KC148" s="211"/>
      <c r="KD148" s="211"/>
      <c r="KE148" s="216" t="s">
        <v>385</v>
      </c>
      <c r="KF148" s="217" t="s">
        <v>340</v>
      </c>
      <c r="KG148" s="217" t="s">
        <v>260</v>
      </c>
      <c r="KH148" s="217" t="s">
        <v>261</v>
      </c>
      <c r="KI148" s="217" t="s">
        <v>262</v>
      </c>
      <c r="KJ148" s="217" t="s">
        <v>263</v>
      </c>
      <c r="KK148" s="217" t="s">
        <v>264</v>
      </c>
      <c r="KL148" s="217" t="s">
        <v>341</v>
      </c>
      <c r="KM148" s="217" t="s">
        <v>265</v>
      </c>
      <c r="KN148" s="217" t="s">
        <v>342</v>
      </c>
      <c r="KO148" s="217" t="s">
        <v>266</v>
      </c>
      <c r="KP148" s="217"/>
      <c r="KQ148" s="217"/>
      <c r="KR148" s="217"/>
      <c r="KS148" s="217"/>
      <c r="KT148" s="217" t="s">
        <v>261</v>
      </c>
      <c r="KU148" s="217" t="s">
        <v>262</v>
      </c>
      <c r="KV148" s="217" t="s">
        <v>263</v>
      </c>
      <c r="KW148" s="217" t="s">
        <v>264</v>
      </c>
      <c r="KX148" s="217" t="s">
        <v>266</v>
      </c>
      <c r="KY148" s="217"/>
      <c r="KZ148" s="217"/>
      <c r="LA148" s="218" t="s">
        <v>354</v>
      </c>
      <c r="LB148" s="218" t="s">
        <v>412</v>
      </c>
      <c r="LC148" s="218" t="s">
        <v>391</v>
      </c>
      <c r="LD148" s="218" t="s">
        <v>413</v>
      </c>
      <c r="LE148" s="218" t="s">
        <v>414</v>
      </c>
      <c r="LF148" s="218" t="s">
        <v>415</v>
      </c>
      <c r="LG148" s="218" t="s">
        <v>449</v>
      </c>
      <c r="LH148" s="218" t="s">
        <v>416</v>
      </c>
      <c r="LI148" s="218" t="s">
        <v>138</v>
      </c>
      <c r="LJ148" s="218" t="s">
        <v>139</v>
      </c>
      <c r="LK148" s="218" t="s">
        <v>140</v>
      </c>
      <c r="LL148" s="218" t="s">
        <v>141</v>
      </c>
      <c r="LM148" s="218" t="s">
        <v>142</v>
      </c>
      <c r="LN148" s="219" t="s">
        <v>267</v>
      </c>
      <c r="LO148" s="218" t="s">
        <v>349</v>
      </c>
      <c r="LP148" s="218" t="s">
        <v>115</v>
      </c>
      <c r="LQ148" s="218" t="s">
        <v>366</v>
      </c>
      <c r="LR148" s="218" t="s">
        <v>392</v>
      </c>
      <c r="LS148" s="218" t="s">
        <v>417</v>
      </c>
      <c r="LT148" s="218" t="s">
        <v>418</v>
      </c>
      <c r="LU148" s="218" t="s">
        <v>419</v>
      </c>
      <c r="LV148" s="218" t="s">
        <v>399</v>
      </c>
      <c r="LW148" s="218" t="s">
        <v>420</v>
      </c>
      <c r="LX148" s="218" t="s">
        <v>421</v>
      </c>
      <c r="LY148" s="218" t="s">
        <v>422</v>
      </c>
      <c r="LZ148" s="218" t="s">
        <v>423</v>
      </c>
      <c r="MA148" s="218" t="s">
        <v>424</v>
      </c>
      <c r="MB148" s="218" t="s">
        <v>361</v>
      </c>
      <c r="MC148" s="218" t="s">
        <v>362</v>
      </c>
      <c r="MD148" s="218" t="s">
        <v>363</v>
      </c>
      <c r="ME148" s="218" t="s">
        <v>364</v>
      </c>
      <c r="MF148" s="218" t="s">
        <v>425</v>
      </c>
      <c r="MG148" s="218" t="s">
        <v>426</v>
      </c>
      <c r="MH148" s="218" t="s">
        <v>427</v>
      </c>
      <c r="MI148" s="218" t="s">
        <v>315</v>
      </c>
      <c r="MJ148" s="218" t="s">
        <v>393</v>
      </c>
      <c r="MK148" s="218" t="s">
        <v>317</v>
      </c>
      <c r="ML148" s="218" t="s">
        <v>394</v>
      </c>
      <c r="MM148" s="218" t="s">
        <v>395</v>
      </c>
      <c r="MN148" s="218" t="s">
        <v>396</v>
      </c>
      <c r="MO148" s="218" t="s">
        <v>397</v>
      </c>
      <c r="MP148" s="171" t="s">
        <v>398</v>
      </c>
      <c r="MQ148" s="171"/>
      <c r="MR148" s="171"/>
    </row>
    <row r="149" spans="1:356" s="122" customFormat="1" x14ac:dyDescent="0.3">
      <c r="A149" s="119">
        <f>C1</f>
        <v>0</v>
      </c>
      <c r="B149" s="119">
        <f>H1</f>
        <v>0</v>
      </c>
      <c r="C149" s="119" t="str">
        <f>CONCATENATE(C4," ",C5)</f>
        <v xml:space="preserve"> </v>
      </c>
      <c r="D149" s="119">
        <f>C3</f>
        <v>0</v>
      </c>
      <c r="F149" s="120"/>
      <c r="G149" s="121">
        <f>L10</f>
        <v>0</v>
      </c>
      <c r="H149" s="121"/>
      <c r="I149" s="121">
        <f>L11</f>
        <v>0</v>
      </c>
      <c r="J149" s="121">
        <f>L15</f>
        <v>0</v>
      </c>
      <c r="K149" s="121">
        <f t="array" ref="K149:AB149">TRANSPOSE(B10:B27)</f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f t="array" ref="AC149:AT149">TRANSPOSE(D10:D27)</f>
        <v>0</v>
      </c>
      <c r="AD149" s="121">
        <v>0</v>
      </c>
      <c r="AE149" s="121">
        <v>0</v>
      </c>
      <c r="AF149" s="121"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121">
        <f t="array" ref="AU149:BL149">TRANSPOSE(F10:F27)</f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/>
      <c r="BN149" s="121"/>
      <c r="BO149" s="121"/>
      <c r="BP149" s="121"/>
      <c r="BQ149" s="121"/>
      <c r="BR149" s="121"/>
      <c r="BS149" s="248">
        <f t="array" ref="BS149:DG149">TRANSPOSE(L22:L62)</f>
        <v>0</v>
      </c>
      <c r="BT149" s="248">
        <v>0</v>
      </c>
      <c r="BU149" s="248">
        <v>0</v>
      </c>
      <c r="BV149" s="248">
        <v>0</v>
      </c>
      <c r="BW149" s="248">
        <v>0</v>
      </c>
      <c r="BX149" s="248">
        <v>0</v>
      </c>
      <c r="BY149" s="248">
        <v>0</v>
      </c>
      <c r="BZ149" s="248">
        <v>0</v>
      </c>
      <c r="CA149" s="248">
        <v>0</v>
      </c>
      <c r="CB149" s="248">
        <v>0</v>
      </c>
      <c r="CC149" s="248">
        <v>0</v>
      </c>
      <c r="CD149" s="248">
        <v>0</v>
      </c>
      <c r="CE149" s="248">
        <v>0</v>
      </c>
      <c r="CF149" s="248">
        <v>0</v>
      </c>
      <c r="CG149" s="248">
        <v>0</v>
      </c>
      <c r="CH149" s="248">
        <v>0</v>
      </c>
      <c r="CI149" s="248">
        <v>0</v>
      </c>
      <c r="CJ149" s="248">
        <v>0</v>
      </c>
      <c r="CK149" s="248">
        <v>0</v>
      </c>
      <c r="CL149" s="248">
        <v>0</v>
      </c>
      <c r="CM149" s="248">
        <v>0</v>
      </c>
      <c r="CN149" s="248">
        <v>0</v>
      </c>
      <c r="CO149" s="248">
        <v>0</v>
      </c>
      <c r="CP149" s="248">
        <v>0</v>
      </c>
      <c r="CQ149" s="248">
        <v>0</v>
      </c>
      <c r="CR149" s="248">
        <v>0</v>
      </c>
      <c r="CS149" s="248">
        <v>0</v>
      </c>
      <c r="CT149" s="248">
        <v>0</v>
      </c>
      <c r="CU149" s="248">
        <v>0</v>
      </c>
      <c r="CV149" s="248">
        <v>0</v>
      </c>
      <c r="CW149" s="248">
        <v>0</v>
      </c>
      <c r="CX149" s="248">
        <v>0</v>
      </c>
      <c r="CY149" s="248">
        <v>0</v>
      </c>
      <c r="CZ149" s="248">
        <v>0</v>
      </c>
      <c r="DA149" s="248">
        <v>0</v>
      </c>
      <c r="DB149" s="248">
        <v>0</v>
      </c>
      <c r="DC149" s="248">
        <v>0</v>
      </c>
      <c r="DD149" s="248">
        <v>0</v>
      </c>
      <c r="DE149" s="248">
        <v>0</v>
      </c>
      <c r="DF149" s="248">
        <v>0</v>
      </c>
      <c r="DG149" s="248">
        <v>0</v>
      </c>
      <c r="DH149" s="248">
        <f t="array" ref="DH149:DX149">TRANSPOSE(Q23:Q39)</f>
        <v>0</v>
      </c>
      <c r="DI149" s="248">
        <v>0</v>
      </c>
      <c r="DJ149" s="248">
        <v>0</v>
      </c>
      <c r="DK149" s="248">
        <v>0</v>
      </c>
      <c r="DL149" s="248">
        <v>0</v>
      </c>
      <c r="DM149" s="248">
        <v>0</v>
      </c>
      <c r="DN149" s="248">
        <v>0</v>
      </c>
      <c r="DO149" s="248">
        <v>0</v>
      </c>
      <c r="DP149" s="248">
        <v>0</v>
      </c>
      <c r="DQ149" s="248">
        <v>0</v>
      </c>
      <c r="DR149" s="248">
        <v>0</v>
      </c>
      <c r="DS149" s="248">
        <v>0</v>
      </c>
      <c r="DT149" s="248">
        <v>0</v>
      </c>
      <c r="DU149" s="248">
        <v>0</v>
      </c>
      <c r="DV149" s="248">
        <v>0</v>
      </c>
      <c r="DW149" s="248">
        <v>0</v>
      </c>
      <c r="DX149" s="248">
        <v>0</v>
      </c>
      <c r="DY149" s="248">
        <f t="array" ref="DY149:EB149">TRANSPOSE(Q41:Q44)</f>
        <v>0</v>
      </c>
      <c r="DZ149" s="248">
        <v>0</v>
      </c>
      <c r="EA149" s="248">
        <v>0</v>
      </c>
      <c r="EB149" s="248">
        <v>0</v>
      </c>
      <c r="EC149" s="248">
        <f t="array" ref="EC149:EF149">TRANSPOSE(Q46:Q49)</f>
        <v>0</v>
      </c>
      <c r="ED149" s="248">
        <v>0</v>
      </c>
      <c r="EE149" s="248">
        <v>0</v>
      </c>
      <c r="EF149" s="248">
        <v>0</v>
      </c>
      <c r="EG149" s="248">
        <f>Q51</f>
        <v>0</v>
      </c>
      <c r="EH149" s="248">
        <f>Q52</f>
        <v>0</v>
      </c>
      <c r="EI149" s="248">
        <f>Q55</f>
        <v>0</v>
      </c>
      <c r="EJ149" s="248">
        <f>Q56</f>
        <v>0</v>
      </c>
      <c r="EK149" s="248">
        <f>F32</f>
        <v>0</v>
      </c>
      <c r="EL149" s="248">
        <f>B32</f>
        <v>0</v>
      </c>
      <c r="EM149" s="248">
        <f>F33</f>
        <v>0</v>
      </c>
      <c r="EN149" s="248">
        <f>B33</f>
        <v>0</v>
      </c>
      <c r="EO149" s="248">
        <f>B34</f>
        <v>0</v>
      </c>
      <c r="EP149" s="248">
        <f>B35</f>
        <v>0</v>
      </c>
      <c r="EQ149" s="248">
        <f>B36</f>
        <v>0</v>
      </c>
      <c r="ER149" s="248">
        <f>B37</f>
        <v>0</v>
      </c>
      <c r="ES149" s="248">
        <f>F34</f>
        <v>0</v>
      </c>
      <c r="ET149" s="248">
        <f>F35</f>
        <v>0</v>
      </c>
      <c r="EU149" s="248">
        <f>F36</f>
        <v>0</v>
      </c>
      <c r="EV149" s="248">
        <f>F37</f>
        <v>0</v>
      </c>
      <c r="EW149" s="248">
        <f>B38</f>
        <v>0</v>
      </c>
      <c r="EX149" s="248">
        <f>F38</f>
        <v>0</v>
      </c>
      <c r="EY149" s="248">
        <f>F39</f>
        <v>0</v>
      </c>
      <c r="EZ149" s="248">
        <f>B39</f>
        <v>0</v>
      </c>
      <c r="FA149" s="248">
        <f>F58</f>
        <v>0</v>
      </c>
      <c r="FB149" s="248">
        <f>B40</f>
        <v>0</v>
      </c>
      <c r="FC149" s="248">
        <f>B41</f>
        <v>0</v>
      </c>
      <c r="FD149" s="248">
        <f>B42</f>
        <v>0</v>
      </c>
      <c r="FE149" s="248">
        <f>F54</f>
        <v>0</v>
      </c>
      <c r="FF149" s="248">
        <f>B43</f>
        <v>0</v>
      </c>
      <c r="FG149" s="248">
        <f>B44</f>
        <v>0</v>
      </c>
      <c r="FH149" s="248">
        <f>B45</f>
        <v>0</v>
      </c>
      <c r="FI149" s="248">
        <f>B46</f>
        <v>0</v>
      </c>
      <c r="FJ149" s="248">
        <f>F40</f>
        <v>0</v>
      </c>
      <c r="FK149" s="248">
        <f>F59</f>
        <v>0</v>
      </c>
      <c r="FL149" s="248">
        <f>B47</f>
        <v>0</v>
      </c>
      <c r="FM149" s="248">
        <f>B48</f>
        <v>0</v>
      </c>
      <c r="FN149" s="248">
        <f>B49</f>
        <v>0</v>
      </c>
      <c r="FO149" s="248">
        <f>B50</f>
        <v>0</v>
      </c>
      <c r="FP149" s="248">
        <f>F41</f>
        <v>0</v>
      </c>
      <c r="FQ149" s="248">
        <f>B51</f>
        <v>0</v>
      </c>
      <c r="FR149" s="248">
        <f>F42</f>
        <v>0</v>
      </c>
      <c r="FS149" s="248">
        <f>B52</f>
        <v>0</v>
      </c>
      <c r="FT149" s="248">
        <f>B53</f>
        <v>0</v>
      </c>
      <c r="FU149" s="248">
        <f>B54</f>
        <v>0</v>
      </c>
      <c r="FV149" s="248">
        <f>F43</f>
        <v>0</v>
      </c>
      <c r="FW149" s="248">
        <f>F44</f>
        <v>0</v>
      </c>
      <c r="FX149" s="248">
        <f>B55</f>
        <v>0</v>
      </c>
      <c r="FY149" s="248">
        <f>F45</f>
        <v>0</v>
      </c>
      <c r="FZ149" s="248">
        <f>B56</f>
        <v>0</v>
      </c>
      <c r="GA149" s="248">
        <f>B57</f>
        <v>0</v>
      </c>
      <c r="GB149" s="248">
        <f>F46</f>
        <v>0</v>
      </c>
      <c r="GC149" s="248">
        <f>B58</f>
        <v>0</v>
      </c>
      <c r="GD149" s="248">
        <f>F47</f>
        <v>0</v>
      </c>
      <c r="GE149" s="248">
        <f>B59</f>
        <v>0</v>
      </c>
      <c r="GF149" s="248">
        <f>H32</f>
        <v>0</v>
      </c>
      <c r="GG149" s="248">
        <f>B60</f>
        <v>0</v>
      </c>
      <c r="GH149" s="248">
        <f>H33</f>
        <v>0</v>
      </c>
      <c r="GI149" s="248">
        <f>H34</f>
        <v>0</v>
      </c>
      <c r="GJ149" s="248">
        <f>B61</f>
        <v>0</v>
      </c>
      <c r="GK149" s="248">
        <f>B62</f>
        <v>0</v>
      </c>
      <c r="GL149" s="248">
        <f>B63</f>
        <v>0</v>
      </c>
      <c r="GM149" s="248">
        <f>B64</f>
        <v>0</v>
      </c>
      <c r="GN149" s="248">
        <f>D32</f>
        <v>0</v>
      </c>
      <c r="GO149" s="248">
        <f>H35</f>
        <v>0</v>
      </c>
      <c r="GP149" s="248">
        <f>H36</f>
        <v>0</v>
      </c>
      <c r="GQ149" s="248">
        <f>D33</f>
        <v>0</v>
      </c>
      <c r="GR149" s="248">
        <f>D34</f>
        <v>0</v>
      </c>
      <c r="GS149" s="248">
        <f>D35</f>
        <v>0</v>
      </c>
      <c r="GT149" s="248">
        <f>H37</f>
        <v>0</v>
      </c>
      <c r="GU149" s="248">
        <f>H38</f>
        <v>0</v>
      </c>
      <c r="GV149" s="248">
        <f>D36</f>
        <v>0</v>
      </c>
      <c r="GW149" s="248">
        <f>D37</f>
        <v>0</v>
      </c>
      <c r="GX149" s="248">
        <f>H39</f>
        <v>0</v>
      </c>
      <c r="GY149" s="248">
        <f>D38</f>
        <v>0</v>
      </c>
      <c r="GZ149" s="248">
        <f>D39</f>
        <v>0</v>
      </c>
      <c r="HA149" s="248">
        <f>D40</f>
        <v>0</v>
      </c>
      <c r="HB149" s="248">
        <f>D41</f>
        <v>0</v>
      </c>
      <c r="HC149" s="248">
        <f>H40</f>
        <v>0</v>
      </c>
      <c r="HD149" s="248">
        <f>D42</f>
        <v>0</v>
      </c>
      <c r="HE149" s="248">
        <f>H41</f>
        <v>0</v>
      </c>
      <c r="HF149" s="248">
        <f>H42</f>
        <v>0</v>
      </c>
      <c r="HG149" s="248">
        <f>D43</f>
        <v>0</v>
      </c>
      <c r="HH149" s="248">
        <f>H43</f>
        <v>0</v>
      </c>
      <c r="HI149" s="248">
        <f>D44</f>
        <v>0</v>
      </c>
      <c r="HJ149" s="248">
        <f>D45</f>
        <v>0</v>
      </c>
      <c r="HK149" s="248">
        <f>D46</f>
        <v>0</v>
      </c>
      <c r="HL149" s="248">
        <f>D47</f>
        <v>0</v>
      </c>
      <c r="HM149" s="248">
        <f>H44</f>
        <v>0</v>
      </c>
      <c r="HN149" s="248">
        <f>D48</f>
        <v>0</v>
      </c>
      <c r="HO149" s="248">
        <f>H45</f>
        <v>0</v>
      </c>
      <c r="HP149" s="248">
        <f>D49</f>
        <v>0</v>
      </c>
      <c r="HQ149" s="248">
        <f>D50</f>
        <v>0</v>
      </c>
      <c r="HR149" s="248">
        <f>F57</f>
        <v>0</v>
      </c>
      <c r="HS149" s="248">
        <f>H46</f>
        <v>0</v>
      </c>
      <c r="HT149" s="248">
        <f>D51</f>
        <v>0</v>
      </c>
      <c r="HU149" s="248">
        <f>D52</f>
        <v>0</v>
      </c>
      <c r="HV149" s="248">
        <f>D53</f>
        <v>0</v>
      </c>
      <c r="HW149" s="248">
        <f>D54</f>
        <v>0</v>
      </c>
      <c r="HX149" s="248">
        <f>D55</f>
        <v>0</v>
      </c>
      <c r="HY149" s="248">
        <f>D56</f>
        <v>0</v>
      </c>
      <c r="HZ149" s="248">
        <f>D57</f>
        <v>0</v>
      </c>
      <c r="IA149" s="248">
        <f>H47</f>
        <v>0</v>
      </c>
      <c r="IB149" s="248">
        <f>D58</f>
        <v>0</v>
      </c>
      <c r="IC149" s="248">
        <f>D59</f>
        <v>0</v>
      </c>
      <c r="ID149" s="248">
        <f>D60</f>
        <v>0</v>
      </c>
      <c r="IE149" s="248">
        <f>D61</f>
        <v>0</v>
      </c>
      <c r="IF149" s="248">
        <f>D62</f>
        <v>0</v>
      </c>
      <c r="IG149" s="248">
        <f>D63</f>
        <v>0</v>
      </c>
      <c r="IH149" s="248">
        <f>H62</f>
        <v>0</v>
      </c>
      <c r="II149" s="248"/>
      <c r="IJ149" s="248"/>
      <c r="IK149" s="248"/>
      <c r="IL149" s="248"/>
      <c r="IM149" s="248"/>
      <c r="IN149" s="248"/>
      <c r="IO149" s="248"/>
      <c r="IP149" s="248"/>
      <c r="IQ149" s="248"/>
      <c r="IR149" s="248"/>
      <c r="IS149" s="248"/>
      <c r="IT149" s="248"/>
      <c r="IU149" s="248"/>
      <c r="IV149" s="248"/>
      <c r="IW149" s="248"/>
      <c r="IX149" s="248"/>
      <c r="IY149" s="248"/>
      <c r="IZ149" s="248"/>
      <c r="JA149" s="248"/>
      <c r="JB149" s="248"/>
      <c r="JC149" s="248"/>
      <c r="JD149" s="248"/>
      <c r="JE149" s="248"/>
      <c r="JF149" s="248"/>
      <c r="JG149" s="248"/>
      <c r="JH149" s="248"/>
      <c r="JI149" s="248"/>
      <c r="JJ149" s="248"/>
      <c r="JK149" s="248"/>
      <c r="JL149" s="248"/>
      <c r="JM149" s="248"/>
      <c r="JN149" s="248"/>
      <c r="JO149" s="248"/>
      <c r="JP149" s="248"/>
      <c r="JQ149" s="248"/>
      <c r="JR149" s="248"/>
      <c r="JS149" s="248"/>
      <c r="JT149" s="248"/>
      <c r="JU149" s="248"/>
      <c r="JV149" s="248"/>
      <c r="JW149" s="248"/>
      <c r="JX149" s="248"/>
      <c r="JY149" s="248"/>
      <c r="JZ149" s="248"/>
      <c r="KA149" s="248"/>
      <c r="KB149" s="248"/>
      <c r="KC149" s="248"/>
      <c r="KD149" s="248"/>
      <c r="KE149" s="248"/>
      <c r="KF149" s="248">
        <f>B69</f>
        <v>0</v>
      </c>
      <c r="KG149" s="248">
        <f>B70</f>
        <v>0</v>
      </c>
      <c r="KH149" s="248">
        <f>B71</f>
        <v>0</v>
      </c>
      <c r="KI149" s="248">
        <f>B72</f>
        <v>0</v>
      </c>
      <c r="KJ149" s="248">
        <f>B73</f>
        <v>0</v>
      </c>
      <c r="KK149" s="248">
        <f>B74</f>
        <v>0</v>
      </c>
      <c r="KL149" s="248">
        <f>B75</f>
        <v>0</v>
      </c>
      <c r="KM149" s="248">
        <f>B76</f>
        <v>0</v>
      </c>
      <c r="KN149" s="248">
        <f>B77</f>
        <v>0</v>
      </c>
      <c r="KO149" s="248">
        <f>B78</f>
        <v>0</v>
      </c>
      <c r="KP149" s="248"/>
      <c r="KQ149" s="248"/>
      <c r="KR149" s="248"/>
      <c r="KS149" s="248"/>
      <c r="KT149" s="248">
        <f>D69</f>
        <v>0</v>
      </c>
      <c r="KU149" s="248">
        <f>D70</f>
        <v>0</v>
      </c>
      <c r="KV149" s="248">
        <f>D71</f>
        <v>0</v>
      </c>
      <c r="KW149" s="248">
        <f>D72</f>
        <v>0</v>
      </c>
      <c r="KX149" s="248">
        <f>D73</f>
        <v>0</v>
      </c>
      <c r="KY149" s="248"/>
      <c r="KZ149" s="248"/>
      <c r="LA149" s="248">
        <f t="array" ref="LA149:MR149">TRANSPOSE(U22:U65)</f>
        <v>0</v>
      </c>
      <c r="LB149" s="248">
        <v>0</v>
      </c>
      <c r="LC149" s="248">
        <v>0</v>
      </c>
      <c r="LD149" s="248">
        <v>0</v>
      </c>
      <c r="LE149" s="248">
        <v>0</v>
      </c>
      <c r="LF149" s="248">
        <v>0</v>
      </c>
      <c r="LG149" s="248">
        <v>0</v>
      </c>
      <c r="LH149" s="248">
        <v>0</v>
      </c>
      <c r="LI149" s="248">
        <v>0</v>
      </c>
      <c r="LJ149" s="248">
        <v>0</v>
      </c>
      <c r="LK149" s="248">
        <v>0</v>
      </c>
      <c r="LL149" s="248">
        <v>0</v>
      </c>
      <c r="LM149" s="248">
        <v>0</v>
      </c>
      <c r="LN149" s="248">
        <v>0</v>
      </c>
      <c r="LO149" s="248">
        <v>0</v>
      </c>
      <c r="LP149" s="248">
        <v>0</v>
      </c>
      <c r="LQ149" s="248">
        <v>0</v>
      </c>
      <c r="LR149" s="248">
        <v>0</v>
      </c>
      <c r="LS149" s="248">
        <v>0</v>
      </c>
      <c r="LT149" s="248">
        <v>0</v>
      </c>
      <c r="LU149" s="248">
        <v>0</v>
      </c>
      <c r="LV149" s="248">
        <v>0</v>
      </c>
      <c r="LW149" s="248">
        <v>0</v>
      </c>
      <c r="LX149" s="248">
        <v>0</v>
      </c>
      <c r="LY149" s="248">
        <v>0</v>
      </c>
      <c r="LZ149" s="248">
        <v>0</v>
      </c>
      <c r="MA149" s="248">
        <v>0</v>
      </c>
      <c r="MB149" s="248">
        <v>0</v>
      </c>
      <c r="MC149" s="248">
        <v>0</v>
      </c>
      <c r="MD149" s="248">
        <v>0</v>
      </c>
      <c r="ME149" s="248">
        <v>0</v>
      </c>
      <c r="MF149" s="248">
        <v>0</v>
      </c>
      <c r="MG149" s="248">
        <v>0</v>
      </c>
      <c r="MH149" s="248">
        <v>0</v>
      </c>
      <c r="MI149" s="248">
        <v>0</v>
      </c>
      <c r="MJ149" s="248">
        <v>0</v>
      </c>
      <c r="MK149" s="248">
        <v>0</v>
      </c>
      <c r="ML149" s="248">
        <v>0</v>
      </c>
      <c r="MM149" s="121">
        <v>0</v>
      </c>
      <c r="MN149" s="121">
        <v>0</v>
      </c>
      <c r="MO149" s="121">
        <v>0</v>
      </c>
      <c r="MP149" s="121">
        <v>0</v>
      </c>
      <c r="MQ149" s="121">
        <v>0</v>
      </c>
      <c r="MR149" s="121">
        <v>0</v>
      </c>
    </row>
    <row r="150" spans="1:356" x14ac:dyDescent="0.3"/>
    <row r="151" spans="1:356" x14ac:dyDescent="0.3"/>
  </sheetData>
  <sheetProtection password="8FD4" sheet="1" objects="1" scenarios="1"/>
  <mergeCells count="213">
    <mergeCell ref="AG85:AH85"/>
    <mergeCell ref="AG84:AH84"/>
    <mergeCell ref="AG83:AH83"/>
    <mergeCell ref="AG82:AH82"/>
    <mergeCell ref="AG89:AH89"/>
    <mergeCell ref="AG88:AH88"/>
    <mergeCell ref="AG87:AH87"/>
    <mergeCell ref="AG86:AH86"/>
    <mergeCell ref="X61:Y61"/>
    <mergeCell ref="X62:Y62"/>
    <mergeCell ref="X63:Y63"/>
    <mergeCell ref="X64:Y64"/>
    <mergeCell ref="S24:T24"/>
    <mergeCell ref="X59:Y59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51:Y51"/>
    <mergeCell ref="X58:Y58"/>
    <mergeCell ref="X56:Y56"/>
    <mergeCell ref="X57:Y57"/>
    <mergeCell ref="A67:D67"/>
    <mergeCell ref="S60:T60"/>
    <mergeCell ref="S59:T59"/>
    <mergeCell ref="X60:Y60"/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X40:Y40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E62:G62"/>
    <mergeCell ref="S61:T61"/>
    <mergeCell ref="S62:T62"/>
    <mergeCell ref="S63:T63"/>
    <mergeCell ref="S64:T64"/>
    <mergeCell ref="J59:J62"/>
    <mergeCell ref="J64:L64"/>
    <mergeCell ref="J26:J29"/>
    <mergeCell ref="J30:J33"/>
    <mergeCell ref="N34:P34"/>
    <mergeCell ref="S56:T56"/>
    <mergeCell ref="S40:T40"/>
    <mergeCell ref="S43:T43"/>
    <mergeCell ref="S31:T31"/>
    <mergeCell ref="S39:T39"/>
    <mergeCell ref="J51:J54"/>
    <mergeCell ref="J34:J37"/>
    <mergeCell ref="J38:J41"/>
    <mergeCell ref="S33:T33"/>
    <mergeCell ref="S34:T34"/>
    <mergeCell ref="S35:T35"/>
    <mergeCell ref="S32:T32"/>
    <mergeCell ref="N35:P35"/>
    <mergeCell ref="S55:T55"/>
    <mergeCell ref="Q2:S2"/>
    <mergeCell ref="Q3:S3"/>
    <mergeCell ref="Q4:S4"/>
    <mergeCell ref="A2:B2"/>
    <mergeCell ref="S30:T30"/>
    <mergeCell ref="A3:B3"/>
    <mergeCell ref="A9:D9"/>
    <mergeCell ref="C2:E2"/>
    <mergeCell ref="C3:E3"/>
    <mergeCell ref="J22:J25"/>
    <mergeCell ref="N22:Q22"/>
    <mergeCell ref="N23:P23"/>
    <mergeCell ref="H1:O6"/>
    <mergeCell ref="J20:L21"/>
    <mergeCell ref="N20:Q21"/>
    <mergeCell ref="I12:N12"/>
    <mergeCell ref="S26:T26"/>
    <mergeCell ref="S25:T25"/>
    <mergeCell ref="S27:T27"/>
    <mergeCell ref="S28:T28"/>
    <mergeCell ref="S29:T29"/>
    <mergeCell ref="S20:U21"/>
    <mergeCell ref="S22:T22"/>
    <mergeCell ref="S23:T23"/>
    <mergeCell ref="A31:D31"/>
    <mergeCell ref="E31:H31"/>
    <mergeCell ref="I10:K10"/>
    <mergeCell ref="I11:K11"/>
    <mergeCell ref="A1:B1"/>
    <mergeCell ref="C4:E4"/>
    <mergeCell ref="I9:K9"/>
    <mergeCell ref="A30:H30"/>
    <mergeCell ref="L9:N9"/>
    <mergeCell ref="L10:N10"/>
    <mergeCell ref="L11:N11"/>
    <mergeCell ref="L14:N14"/>
    <mergeCell ref="L15:N15"/>
    <mergeCell ref="I15:K15"/>
    <mergeCell ref="C1:E1"/>
    <mergeCell ref="A6:E6"/>
    <mergeCell ref="C5:E5"/>
    <mergeCell ref="A142:O142"/>
    <mergeCell ref="J65:L65"/>
    <mergeCell ref="AG79:AH79"/>
    <mergeCell ref="AG80:AH80"/>
    <mergeCell ref="AG81:AH81"/>
    <mergeCell ref="AG113:AH113"/>
    <mergeCell ref="AG91:AH91"/>
    <mergeCell ref="AG92:AH92"/>
    <mergeCell ref="AG95:AH95"/>
    <mergeCell ref="AG96:AH96"/>
    <mergeCell ref="AG97:AH97"/>
    <mergeCell ref="AG116:AH116"/>
    <mergeCell ref="AG78:AH78"/>
    <mergeCell ref="AG65:AH65"/>
    <mergeCell ref="AG67:AH67"/>
    <mergeCell ref="AG68:AH68"/>
    <mergeCell ref="AG66:AH66"/>
    <mergeCell ref="AG73:AH73"/>
    <mergeCell ref="AG74:AH74"/>
    <mergeCell ref="AG69:AH69"/>
    <mergeCell ref="AG70:AH70"/>
    <mergeCell ref="AG71:AH71"/>
    <mergeCell ref="AG72:AH72"/>
    <mergeCell ref="AG90:AH90"/>
    <mergeCell ref="AG53:AH53"/>
    <mergeCell ref="AG54:AH54"/>
    <mergeCell ref="AG57:AH57"/>
    <mergeCell ref="AG56:AH56"/>
    <mergeCell ref="AG77:AH77"/>
    <mergeCell ref="AG60:AH60"/>
    <mergeCell ref="AG61:AH61"/>
    <mergeCell ref="AG62:AH62"/>
    <mergeCell ref="AG75:AH75"/>
    <mergeCell ref="AG76:AH76"/>
    <mergeCell ref="AG55:AH55"/>
    <mergeCell ref="AG58:AH58"/>
    <mergeCell ref="AG63:AH63"/>
    <mergeCell ref="AG64:AH64"/>
    <mergeCell ref="AG59:AH59"/>
    <mergeCell ref="J55:J58"/>
    <mergeCell ref="S36:T36"/>
    <mergeCell ref="S50:T50"/>
    <mergeCell ref="S51:T51"/>
    <mergeCell ref="S52:T52"/>
    <mergeCell ref="S53:T53"/>
    <mergeCell ref="S54:T54"/>
    <mergeCell ref="S57:T57"/>
    <mergeCell ref="S58:T58"/>
    <mergeCell ref="J47:J50"/>
    <mergeCell ref="S47:T47"/>
    <mergeCell ref="S48:T48"/>
    <mergeCell ref="S49:T49"/>
    <mergeCell ref="J42:J46"/>
    <mergeCell ref="S37:T37"/>
    <mergeCell ref="S38:T38"/>
    <mergeCell ref="S42:T42"/>
    <mergeCell ref="S41:T41"/>
    <mergeCell ref="S46:T46"/>
    <mergeCell ref="EG147:EH147"/>
    <mergeCell ref="EI147:EJ147"/>
    <mergeCell ref="BS147:BV147"/>
    <mergeCell ref="BW147:BZ147"/>
    <mergeCell ref="CA147:CD147"/>
    <mergeCell ref="CE147:CH147"/>
    <mergeCell ref="CI147:CL147"/>
    <mergeCell ref="CM147:CQ147"/>
    <mergeCell ref="CR147:CU147"/>
    <mergeCell ref="CV147:CY147"/>
    <mergeCell ref="DD147:DG147"/>
    <mergeCell ref="DH147:DX147"/>
    <mergeCell ref="DY147:EB147"/>
    <mergeCell ref="EC147:EF147"/>
    <mergeCell ref="CZ147:DC147"/>
    <mergeCell ref="AG93:AH93"/>
    <mergeCell ref="S44:T44"/>
    <mergeCell ref="S45:T45"/>
    <mergeCell ref="MQ144:MR145"/>
    <mergeCell ref="AG94:AH94"/>
    <mergeCell ref="AG98:AH98"/>
    <mergeCell ref="AG99:AH99"/>
    <mergeCell ref="AG100:AH100"/>
    <mergeCell ref="AG101:AH101"/>
    <mergeCell ref="AG110:AH110"/>
    <mergeCell ref="AG108:AH108"/>
    <mergeCell ref="AG109:AH109"/>
    <mergeCell ref="AG112:AH112"/>
    <mergeCell ref="AG102:AH102"/>
    <mergeCell ref="AG103:AH103"/>
    <mergeCell ref="AG104:AH104"/>
    <mergeCell ref="AG105:AH105"/>
    <mergeCell ref="AG106:AH106"/>
    <mergeCell ref="AG107:AH107"/>
    <mergeCell ref="AG52:AK52"/>
    <mergeCell ref="X52:Y52"/>
    <mergeCell ref="X53:Y53"/>
    <mergeCell ref="X54:Y54"/>
    <mergeCell ref="X55:Y55"/>
  </mergeCells>
  <conditionalFormatting sqref="L22:L62">
    <cfRule type="cellIs" dxfId="1" priority="6" operator="greaterThan">
      <formula>0.5</formula>
    </cfRule>
  </conditionalFormatting>
  <conditionalFormatting sqref="L22:L62">
    <cfRule type="cellIs" dxfId="0" priority="5" operator="greaterThan">
      <formula>0.1</formula>
    </cfRule>
  </conditionalFormatting>
  <dataValidations count="5">
    <dataValidation allowBlank="1" showInputMessage="1" showErrorMessage="1" promptTitle="Recuerda" prompt="Rellena todos estos campos" sqref="C1:E1"/>
    <dataValidation allowBlank="1" showInputMessage="1" showErrorMessage="1" promptTitle="IMPORTANTE" prompt="Aquí escribe el nombre de tu Colegio o Instituto, o el Grado Universitario que estudias" sqref="C5:E5"/>
    <dataValidation type="whole" allowBlank="1" showInputMessage="1" showErrorMessage="1" sqref="F10">
      <formula1>0</formula1>
      <formula2>1000</formula2>
    </dataValidation>
    <dataValidation type="whole" allowBlank="1" showInputMessage="1" showErrorMessage="1" errorTitle="Recuerda" error="Únicamente puedes escribir números para indicar las cantidades que quieres de cada artículo. (Si tienes que decirnos algo, usa la casilla de Observaciones) GRACIAS!!" sqref="L22:L62 B10:B27 B69:B78 L15:N15 Q23:Q35 U22:U63 D10:D23 D69:D73 H32:H47 F54 F57:F59 H62 F32:F47 D32:D63 B32:B64">
      <formula1>0</formula1>
      <formula2>10000000</formula2>
    </dataValidation>
    <dataValidation type="whole" allowBlank="1" showInputMessage="1" showErrorMessage="1" errorTitle="Recuerda" error="Únicamente puedes escribir números para indicar las cantidades que quieres de cada artículo. (Si tienes que decirnos algo, usa la casilla de Observaciones) GRACIAS!!" promptTitle="Recuerda" prompt="Indica el número de talonarios que quieres, No el número de papeletas. _x000a_Ej: si escribes 1, indicarás que quieres 1 talonario, que es lo correspondiente a 10 papeletas" sqref="L10:N11">
      <formula1>0</formula1>
      <formula2>10000000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Pepekin</dc:creator>
  <cp:lastModifiedBy>HP Envy</cp:lastModifiedBy>
  <cp:lastPrinted>2022-07-16T11:29:14Z</cp:lastPrinted>
  <dcterms:created xsi:type="dcterms:W3CDTF">2014-11-02T09:33:18Z</dcterms:created>
  <dcterms:modified xsi:type="dcterms:W3CDTF">2025-06-03T14:22:36Z</dcterms:modified>
</cp:coreProperties>
</file>