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55" windowHeight="12646"/>
  </bookViews>
  <sheets>
    <sheet name="Hoja6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H99" i="2" l="1"/>
  <c r="LE99" i="2"/>
  <c r="KW99" i="2"/>
  <c r="KT99" i="2"/>
  <c r="KS99" i="2"/>
  <c r="KK99" i="2"/>
  <c r="KG99" i="2"/>
  <c r="KF99" i="2"/>
  <c r="JX99" i="2"/>
  <c r="JU99" i="2"/>
  <c r="JT99" i="2"/>
  <c r="JN99" i="2" a="1"/>
  <c r="JG99" i="2" a="1"/>
  <c r="JM99" i="2" s="1"/>
  <c r="IS99" i="2" a="1"/>
  <c r="JA99" i="2" s="1"/>
  <c r="GO99" i="2" a="1"/>
  <c r="IN99" i="2" s="1"/>
  <c r="EK99" i="2" a="1"/>
  <c r="GI99" i="2" s="1"/>
  <c r="DH99" i="2" a="1"/>
  <c r="DM99" i="2" s="1"/>
  <c r="BS99" i="2" a="1"/>
  <c r="DG99" i="2" s="1"/>
  <c r="AM99" i="2"/>
  <c r="AE99" i="2" a="1"/>
  <c r="AS99" i="2" s="1"/>
  <c r="K99" i="2" a="1"/>
  <c r="AA99" i="2" s="1"/>
  <c r="H99" i="2"/>
  <c r="G99" i="2"/>
  <c r="D99" i="2"/>
  <c r="C99" i="2"/>
  <c r="B99" i="2"/>
  <c r="A99" i="2"/>
  <c r="AT90" i="2"/>
  <c r="AT80" i="2"/>
  <c r="AT53" i="2"/>
  <c r="AR93" i="2"/>
  <c r="AR90" i="2"/>
  <c r="AR89" i="2"/>
  <c r="AT89" i="2" s="1"/>
  <c r="AR83" i="2"/>
  <c r="AT83" i="2" s="1"/>
  <c r="AR81" i="2"/>
  <c r="AT81" i="2" s="1"/>
  <c r="AR80" i="2"/>
  <c r="AR74" i="2"/>
  <c r="AT74" i="2" s="1"/>
  <c r="AR72" i="2"/>
  <c r="AT72" i="2" s="1"/>
  <c r="AR71" i="2"/>
  <c r="AT71" i="2" s="1"/>
  <c r="AR65" i="2"/>
  <c r="AT65" i="2" s="1"/>
  <c r="AR63" i="2"/>
  <c r="AT63" i="2" s="1"/>
  <c r="AR62" i="2"/>
  <c r="AR56" i="2"/>
  <c r="AT56" i="2" s="1"/>
  <c r="AR54" i="2"/>
  <c r="AR53" i="2"/>
  <c r="AR51" i="2" a="1"/>
  <c r="AR95" i="2" s="1"/>
  <c r="AT95" i="2" s="1"/>
  <c r="AR50" i="2"/>
  <c r="AT50" i="2" s="1"/>
  <c r="AT49" i="2"/>
  <c r="AR49" i="2"/>
  <c r="AR48" i="2"/>
  <c r="AT48" i="2" s="1"/>
  <c r="AR47" i="2"/>
  <c r="AT47" i="2" s="1"/>
  <c r="AR46" i="2"/>
  <c r="AT46" i="2" s="1"/>
  <c r="AR41" i="2"/>
  <c r="AT41" i="2" s="1"/>
  <c r="AR40" i="2"/>
  <c r="AT40" i="2" s="1"/>
  <c r="AR32" i="2"/>
  <c r="AT32" i="2" s="1"/>
  <c r="AR31" i="2"/>
  <c r="AR26" i="2" a="1"/>
  <c r="AR25" i="2"/>
  <c r="AR24" i="2"/>
  <c r="AR22" i="2"/>
  <c r="AR21" i="2"/>
  <c r="AT21" i="2" s="1"/>
  <c r="AR20" i="2"/>
  <c r="AR18" i="2"/>
  <c r="AR17" i="2"/>
  <c r="AR16" i="2"/>
  <c r="AR15" i="2"/>
  <c r="AR13" i="2"/>
  <c r="AR12" i="2"/>
  <c r="AT12" i="2" s="1"/>
  <c r="AR10" i="2"/>
  <c r="AR9" i="2"/>
  <c r="AR8" i="2"/>
  <c r="AR7" i="2"/>
  <c r="AR6" i="2"/>
  <c r="AR6" i="2" a="1"/>
  <c r="J6" i="2"/>
  <c r="AR5" i="2"/>
  <c r="AT5" i="2" s="1"/>
  <c r="J5" i="2"/>
  <c r="AR4" i="2"/>
  <c r="AT4" i="2" s="1"/>
  <c r="J4" i="2"/>
  <c r="AR3" i="2"/>
  <c r="J3" i="2"/>
  <c r="AR2" i="2"/>
  <c r="AT2" i="2" s="1"/>
  <c r="J2" i="2"/>
  <c r="V99" i="2" l="1"/>
  <c r="L99" i="2"/>
  <c r="T99" i="2"/>
  <c r="AD99" i="2"/>
  <c r="X99" i="2"/>
  <c r="Y99" i="2"/>
  <c r="P99" i="2"/>
  <c r="AB99" i="2"/>
  <c r="M99" i="2"/>
  <c r="W99" i="2"/>
  <c r="N99" i="2"/>
  <c r="O99" i="2"/>
  <c r="Q99" i="2"/>
  <c r="AC99" i="2"/>
  <c r="U99" i="2"/>
  <c r="DN99" i="2"/>
  <c r="DP99" i="2"/>
  <c r="JG99" i="2"/>
  <c r="JI99" i="2"/>
  <c r="JJ99" i="2"/>
  <c r="CK99" i="2"/>
  <c r="BV99" i="2"/>
  <c r="CU99" i="2"/>
  <c r="BW99" i="2"/>
  <c r="DB99" i="2"/>
  <c r="CR99" i="2"/>
  <c r="CS99" i="2"/>
  <c r="CA99" i="2"/>
  <c r="DC99" i="2"/>
  <c r="CI99" i="2"/>
  <c r="CH99" i="2"/>
  <c r="AT99" i="2"/>
  <c r="AV99" i="2"/>
  <c r="AI99" i="2"/>
  <c r="AJ99" i="2"/>
  <c r="AL99" i="2"/>
  <c r="IV99" i="2"/>
  <c r="IW99" i="2"/>
  <c r="IS99" i="2"/>
  <c r="IX99" i="2"/>
  <c r="IZ99" i="2"/>
  <c r="JD99" i="2"/>
  <c r="GU99" i="2"/>
  <c r="HI99" i="2"/>
  <c r="HU99" i="2"/>
  <c r="IH99" i="2"/>
  <c r="GW99" i="2"/>
  <c r="HJ99" i="2"/>
  <c r="HV99" i="2"/>
  <c r="II99" i="2"/>
  <c r="GX99" i="2"/>
  <c r="HK99" i="2"/>
  <c r="HY99" i="2"/>
  <c r="IK99" i="2"/>
  <c r="HM99" i="2"/>
  <c r="HZ99" i="2"/>
  <c r="IL99" i="2"/>
  <c r="GO99" i="2"/>
  <c r="HB99" i="2"/>
  <c r="HN99" i="2"/>
  <c r="IA99" i="2"/>
  <c r="IO99" i="2"/>
  <c r="GT99" i="2"/>
  <c r="HF99" i="2"/>
  <c r="HS99" i="2"/>
  <c r="IG99" i="2"/>
  <c r="HA99" i="2"/>
  <c r="GP99" i="2"/>
  <c r="HC99" i="2"/>
  <c r="HQ99" i="2"/>
  <c r="IC99" i="2"/>
  <c r="IP99" i="2"/>
  <c r="GS99" i="2"/>
  <c r="HE99" i="2"/>
  <c r="HR99" i="2"/>
  <c r="ID99" i="2"/>
  <c r="IQ99" i="2"/>
  <c r="AT18" i="2"/>
  <c r="AT22" i="2"/>
  <c r="AT20" i="2"/>
  <c r="AT10" i="2"/>
  <c r="AT9" i="2"/>
  <c r="AT8" i="2"/>
  <c r="AT24" i="2"/>
  <c r="AT13" i="2"/>
  <c r="AT15" i="2"/>
  <c r="AT6" i="2"/>
  <c r="AT16" i="2"/>
  <c r="AT7" i="2"/>
  <c r="AT17" i="2"/>
  <c r="AT25" i="2"/>
  <c r="AT31" i="2"/>
  <c r="AR43" i="2"/>
  <c r="AR35" i="2"/>
  <c r="AR27" i="2"/>
  <c r="AT27" i="2" s="1"/>
  <c r="AR34" i="2"/>
  <c r="AT34" i="2" s="1"/>
  <c r="AR44" i="2"/>
  <c r="AT44" i="2" s="1"/>
  <c r="EM99" i="2"/>
  <c r="EY99" i="2"/>
  <c r="FI99" i="2"/>
  <c r="FS99" i="2"/>
  <c r="GE99" i="2"/>
  <c r="AR26" i="2"/>
  <c r="AT26" i="2" s="1"/>
  <c r="AR57" i="2"/>
  <c r="AT57" i="2" s="1"/>
  <c r="AR66" i="2"/>
  <c r="AT66" i="2" s="1"/>
  <c r="AR85" i="2"/>
  <c r="AT85" i="2" s="1"/>
  <c r="AR94" i="2"/>
  <c r="AT93" i="2"/>
  <c r="DE99" i="2"/>
  <c r="CW99" i="2"/>
  <c r="CO99" i="2"/>
  <c r="CG99" i="2"/>
  <c r="BY99" i="2"/>
  <c r="DD99" i="2"/>
  <c r="CV99" i="2"/>
  <c r="CN99" i="2"/>
  <c r="CF99" i="2"/>
  <c r="BX99" i="2"/>
  <c r="CB99" i="2"/>
  <c r="CL99" i="2"/>
  <c r="CX99" i="2"/>
  <c r="DT99" i="2"/>
  <c r="DL99" i="2"/>
  <c r="DS99" i="2"/>
  <c r="DK99" i="2"/>
  <c r="DQ99" i="2"/>
  <c r="EP99" i="2"/>
  <c r="EZ99" i="2"/>
  <c r="FJ99" i="2"/>
  <c r="FV99" i="2"/>
  <c r="GF99" i="2"/>
  <c r="LG99" i="2"/>
  <c r="KY99" i="2"/>
  <c r="KQ99" i="2"/>
  <c r="KI99" i="2"/>
  <c r="KA99" i="2"/>
  <c r="JS99" i="2"/>
  <c r="LF99" i="2"/>
  <c r="KX99" i="2"/>
  <c r="KP99" i="2"/>
  <c r="KH99" i="2"/>
  <c r="JZ99" i="2"/>
  <c r="JR99" i="2"/>
  <c r="LC99" i="2"/>
  <c r="KU99" i="2"/>
  <c r="KM99" i="2"/>
  <c r="KE99" i="2"/>
  <c r="JW99" i="2"/>
  <c r="JO99" i="2"/>
  <c r="JY99" i="2"/>
  <c r="KL99" i="2"/>
  <c r="KZ99" i="2"/>
  <c r="AR36" i="2"/>
  <c r="AR45" i="2"/>
  <c r="AT45" i="2" s="1"/>
  <c r="AR75" i="2"/>
  <c r="AT3" i="2"/>
  <c r="AR28" i="2"/>
  <c r="AT28" i="2" s="1"/>
  <c r="AR37" i="2"/>
  <c r="AR58" i="2"/>
  <c r="AT58" i="2" s="1"/>
  <c r="AR67" i="2"/>
  <c r="AR77" i="2"/>
  <c r="AR86" i="2"/>
  <c r="AX99" i="2"/>
  <c r="AP99" i="2"/>
  <c r="AH99" i="2"/>
  <c r="AW99" i="2"/>
  <c r="AO99" i="2"/>
  <c r="AG99" i="2"/>
  <c r="AN99" i="2"/>
  <c r="BS99" i="2"/>
  <c r="CC99" i="2"/>
  <c r="CM99" i="2"/>
  <c r="CY99" i="2"/>
  <c r="DH99" i="2"/>
  <c r="DR99" i="2"/>
  <c r="EQ99" i="2"/>
  <c r="FA99" i="2"/>
  <c r="FK99" i="2"/>
  <c r="FW99" i="2"/>
  <c r="GG99" i="2"/>
  <c r="JN99" i="2"/>
  <c r="KB99" i="2"/>
  <c r="KN99" i="2"/>
  <c r="LA99" i="2"/>
  <c r="AR92" i="2"/>
  <c r="AT92" i="2" s="1"/>
  <c r="AR84" i="2"/>
  <c r="AT84" i="2" s="1"/>
  <c r="AR76" i="2"/>
  <c r="AR68" i="2"/>
  <c r="AT68" i="2" s="1"/>
  <c r="AR60" i="2"/>
  <c r="AR52" i="2"/>
  <c r="AT52" i="2" s="1"/>
  <c r="AR59" i="2"/>
  <c r="AT59" i="2" s="1"/>
  <c r="AR69" i="2"/>
  <c r="AT69" i="2" s="1"/>
  <c r="AR78" i="2"/>
  <c r="AT78" i="2" s="1"/>
  <c r="AR87" i="2"/>
  <c r="AT62" i="2"/>
  <c r="AT54" i="2"/>
  <c r="AE99" i="2"/>
  <c r="AQ99" i="2"/>
  <c r="BT99" i="2"/>
  <c r="CD99" i="2"/>
  <c r="CP99" i="2"/>
  <c r="CZ99" i="2"/>
  <c r="DI99" i="2"/>
  <c r="DU99" i="2"/>
  <c r="ER99" i="2"/>
  <c r="FB99" i="2"/>
  <c r="FN99" i="2"/>
  <c r="FX99" i="2"/>
  <c r="GH99" i="2"/>
  <c r="JP99" i="2"/>
  <c r="KC99" i="2"/>
  <c r="KO99" i="2"/>
  <c r="LB99" i="2"/>
  <c r="AR29" i="2"/>
  <c r="AT29" i="2" s="1"/>
  <c r="AR38" i="2"/>
  <c r="AR19" i="2"/>
  <c r="AR11" i="2"/>
  <c r="AT11" i="2" s="1"/>
  <c r="AR14" i="2"/>
  <c r="AT14" i="2" s="1"/>
  <c r="AR23" i="2"/>
  <c r="AT23" i="2" s="1"/>
  <c r="AR30" i="2"/>
  <c r="AR39" i="2"/>
  <c r="AT39" i="2" s="1"/>
  <c r="AR51" i="2"/>
  <c r="AR61" i="2"/>
  <c r="AT61" i="2" s="1"/>
  <c r="AR70" i="2"/>
  <c r="AT70" i="2" s="1"/>
  <c r="AR79" i="2"/>
  <c r="AT79" i="2" s="1"/>
  <c r="AR88" i="2"/>
  <c r="AF99" i="2"/>
  <c r="AR99" i="2"/>
  <c r="BU99" i="2"/>
  <c r="CE99" i="2"/>
  <c r="CQ99" i="2"/>
  <c r="DA99" i="2"/>
  <c r="DJ99" i="2"/>
  <c r="DV99" i="2"/>
  <c r="ES99" i="2"/>
  <c r="FC99" i="2"/>
  <c r="FO99" i="2"/>
  <c r="FY99" i="2"/>
  <c r="JC99" i="2"/>
  <c r="IU99" i="2"/>
  <c r="JB99" i="2"/>
  <c r="IT99" i="2"/>
  <c r="IY99" i="2"/>
  <c r="JL99" i="2"/>
  <c r="JK99" i="2"/>
  <c r="JH99" i="2"/>
  <c r="JQ99" i="2"/>
  <c r="KD99" i="2"/>
  <c r="KR99" i="2"/>
  <c r="LD99" i="2"/>
  <c r="GK99" i="2"/>
  <c r="GC99" i="2"/>
  <c r="FU99" i="2"/>
  <c r="FM99" i="2"/>
  <c r="FE99" i="2"/>
  <c r="EW99" i="2"/>
  <c r="EO99" i="2"/>
  <c r="GJ99" i="2"/>
  <c r="GB99" i="2"/>
  <c r="FT99" i="2"/>
  <c r="FL99" i="2"/>
  <c r="FD99" i="2"/>
  <c r="EV99" i="2"/>
  <c r="EN99" i="2"/>
  <c r="ET99" i="2"/>
  <c r="FF99" i="2"/>
  <c r="FP99" i="2"/>
  <c r="FZ99" i="2"/>
  <c r="GL99" i="2"/>
  <c r="EK99" i="2"/>
  <c r="EU99" i="2"/>
  <c r="FG99" i="2"/>
  <c r="FQ99" i="2"/>
  <c r="GA99" i="2"/>
  <c r="GM99" i="2"/>
  <c r="AR33" i="2"/>
  <c r="AT33" i="2" s="1"/>
  <c r="AR42" i="2"/>
  <c r="AT42" i="2" s="1"/>
  <c r="AR55" i="2"/>
  <c r="AR64" i="2"/>
  <c r="AT64" i="2" s="1"/>
  <c r="AR73" i="2"/>
  <c r="AT73" i="2" s="1"/>
  <c r="AR82" i="2"/>
  <c r="AT82" i="2" s="1"/>
  <c r="AR91" i="2"/>
  <c r="AK99" i="2"/>
  <c r="AU99" i="2"/>
  <c r="BZ99" i="2"/>
  <c r="CJ99" i="2"/>
  <c r="CT99" i="2"/>
  <c r="DF99" i="2"/>
  <c r="DO99" i="2"/>
  <c r="EL99" i="2"/>
  <c r="EX99" i="2"/>
  <c r="FH99" i="2"/>
  <c r="FR99" i="2"/>
  <c r="GD99" i="2"/>
  <c r="GN99" i="2"/>
  <c r="JV99" i="2"/>
  <c r="KJ99" i="2"/>
  <c r="KV99" i="2"/>
  <c r="LI99" i="2"/>
  <c r="GV99" i="2"/>
  <c r="HD99" i="2"/>
  <c r="HL99" i="2"/>
  <c r="HT99" i="2"/>
  <c r="IB99" i="2"/>
  <c r="IJ99" i="2"/>
  <c r="IR99" i="2"/>
  <c r="R99" i="2"/>
  <c r="Z99" i="2"/>
  <c r="GQ99" i="2"/>
  <c r="GY99" i="2"/>
  <c r="HG99" i="2"/>
  <c r="HO99" i="2"/>
  <c r="HW99" i="2"/>
  <c r="IE99" i="2"/>
  <c r="IM99" i="2"/>
  <c r="K99" i="2"/>
  <c r="S99" i="2"/>
  <c r="GR99" i="2"/>
  <c r="GZ99" i="2"/>
  <c r="HH99" i="2"/>
  <c r="HP99" i="2"/>
  <c r="HX99" i="2"/>
  <c r="IF99" i="2"/>
  <c r="AT87" i="2" l="1"/>
  <c r="AT36" i="2"/>
  <c r="AT55" i="2"/>
  <c r="AT51" i="2"/>
  <c r="AT86" i="2"/>
  <c r="AT35" i="2"/>
  <c r="AT19" i="2"/>
  <c r="AT77" i="2"/>
  <c r="AT43" i="2"/>
  <c r="AT30" i="2"/>
  <c r="AT38" i="2"/>
  <c r="AT60" i="2"/>
  <c r="AT67" i="2"/>
  <c r="AT94" i="2"/>
  <c r="AT91" i="2"/>
  <c r="AT88" i="2"/>
  <c r="AT76" i="2"/>
  <c r="AT37" i="2"/>
  <c r="AT75" i="2"/>
  <c r="AU95" i="2" l="1"/>
  <c r="R3" i="2" s="1"/>
  <c r="LC96" i="2" s="1"/>
</calcChain>
</file>

<file path=xl/sharedStrings.xml><?xml version="1.0" encoding="utf-8"?>
<sst xmlns="http://schemas.openxmlformats.org/spreadsheetml/2006/main" count="647" uniqueCount="326">
  <si>
    <t>NOMBRE Y APELLIDOS*</t>
  </si>
  <si>
    <t>OBSERVACIONES:</t>
  </si>
  <si>
    <t>Producto</t>
  </si>
  <si>
    <t>Unidad</t>
  </si>
  <si>
    <t>Precio</t>
  </si>
  <si>
    <t>Total</t>
  </si>
  <si>
    <t>TELÉFONO*</t>
  </si>
  <si>
    <t>E</t>
  </si>
  <si>
    <t>Precio Total</t>
  </si>
  <si>
    <t>Detalles de tu Compra / No hacer caso a esta tabla</t>
  </si>
  <si>
    <t>Perfumes</t>
  </si>
  <si>
    <r>
      <t>Colegio,Instituto,Grado Universitario</t>
    </r>
    <r>
      <rPr>
        <b/>
        <sz val="10"/>
        <color theme="1"/>
        <rFont val="Calibri"/>
        <family val="2"/>
        <scheme val="minor"/>
      </rPr>
      <t>*</t>
    </r>
  </si>
  <si>
    <t>P</t>
  </si>
  <si>
    <t>Amb 10ml</t>
  </si>
  <si>
    <t>CURSO*</t>
  </si>
  <si>
    <t>S</t>
  </si>
  <si>
    <t>Coste de tu pedido</t>
  </si>
  <si>
    <t>Amb 110ML</t>
  </si>
  <si>
    <t>DNI</t>
  </si>
  <si>
    <t>M</t>
  </si>
  <si>
    <t>Muestrario</t>
  </si>
  <si>
    <t>*Campos Obligatorios</t>
  </si>
  <si>
    <t>p</t>
  </si>
  <si>
    <t>Ref 1</t>
  </si>
  <si>
    <t>Ref 2</t>
  </si>
  <si>
    <t>Ref 3</t>
  </si>
  <si>
    <t>Ref 4</t>
  </si>
  <si>
    <t>LA ESTEPEÑA</t>
  </si>
  <si>
    <t>PAPELETAS</t>
  </si>
  <si>
    <t>Nº Talonarios</t>
  </si>
  <si>
    <t>Sudaderas</t>
  </si>
  <si>
    <t>MERCHANDISING</t>
  </si>
  <si>
    <t>Ref 5</t>
  </si>
  <si>
    <t>Ref 6</t>
  </si>
  <si>
    <t>Ref 21</t>
  </si>
  <si>
    <t>Talonario Lotería</t>
  </si>
  <si>
    <r>
      <t xml:space="preserve">Sin Gorro      </t>
    </r>
    <r>
      <rPr>
        <b/>
        <sz val="12"/>
        <rFont val="Calibri"/>
        <family val="2"/>
        <scheme val="minor"/>
      </rPr>
      <t>Rioja</t>
    </r>
  </si>
  <si>
    <t>Auricular -PRO-</t>
  </si>
  <si>
    <t>Ref 7</t>
  </si>
  <si>
    <t>Ref 22</t>
  </si>
  <si>
    <t>Talonario iPhone</t>
  </si>
  <si>
    <t>Aur. Bluetooth</t>
  </si>
  <si>
    <t>Ref 8</t>
  </si>
  <si>
    <t>Ref 23</t>
  </si>
  <si>
    <t>1Talonario = 10 Papeletas</t>
  </si>
  <si>
    <t xml:space="preserve">L </t>
  </si>
  <si>
    <t>Palitas Cocina</t>
  </si>
  <si>
    <t>Ref 9</t>
  </si>
  <si>
    <t>Ref 24</t>
  </si>
  <si>
    <t>XL</t>
  </si>
  <si>
    <t>Altavoz Retro</t>
  </si>
  <si>
    <t>Ref 10</t>
  </si>
  <si>
    <t>Ref 25</t>
  </si>
  <si>
    <r>
      <t xml:space="preserve">Sin Gorro      </t>
    </r>
    <r>
      <rPr>
        <b/>
        <sz val="12"/>
        <rFont val="Calibri"/>
        <family val="2"/>
        <scheme val="minor"/>
      </rPr>
      <t>Gris-V</t>
    </r>
  </si>
  <si>
    <t>Tijeras</t>
  </si>
  <si>
    <t>Ref 11</t>
  </si>
  <si>
    <t>Ref 26</t>
  </si>
  <si>
    <t>Lentes</t>
  </si>
  <si>
    <t>Ref 12</t>
  </si>
  <si>
    <t>Ref 27</t>
  </si>
  <si>
    <t>PERFUMES</t>
  </si>
  <si>
    <t>L</t>
  </si>
  <si>
    <t>Cargador 4000mAh</t>
  </si>
  <si>
    <t>Ref 13</t>
  </si>
  <si>
    <t>Ref 28</t>
  </si>
  <si>
    <t>Cargador 10000mAh</t>
  </si>
  <si>
    <t>Ref 14</t>
  </si>
  <si>
    <t>Ref 29</t>
  </si>
  <si>
    <r>
      <t xml:space="preserve">Sin Gorro    </t>
    </r>
    <r>
      <rPr>
        <b/>
        <sz val="12"/>
        <rFont val="Calibri"/>
        <family val="2"/>
        <scheme val="minor"/>
      </rPr>
      <t xml:space="preserve"> Girasol</t>
    </r>
  </si>
  <si>
    <t>Quitapelusas</t>
  </si>
  <si>
    <t>Ref 15</t>
  </si>
  <si>
    <t>Ref 30</t>
  </si>
  <si>
    <t>Pizarra</t>
  </si>
  <si>
    <t>Ref 16</t>
  </si>
  <si>
    <t>Ref 31</t>
  </si>
  <si>
    <t>Cable 6-1</t>
  </si>
  <si>
    <t>Ref 17</t>
  </si>
  <si>
    <t>Ref 32</t>
  </si>
  <si>
    <t>P1</t>
  </si>
  <si>
    <t>Ref 18</t>
  </si>
  <si>
    <t>Ref 33</t>
  </si>
  <si>
    <r>
      <t xml:space="preserve">Sin Gorro    </t>
    </r>
    <r>
      <rPr>
        <b/>
        <sz val="12"/>
        <rFont val="Calibri"/>
        <family val="2"/>
        <scheme val="minor"/>
      </rPr>
      <t xml:space="preserve"> Celeste</t>
    </r>
  </si>
  <si>
    <t>P2</t>
  </si>
  <si>
    <t>Ref 19</t>
  </si>
  <si>
    <t>P3</t>
  </si>
  <si>
    <t>Ref 20</t>
  </si>
  <si>
    <t>P4</t>
  </si>
  <si>
    <t>P5</t>
  </si>
  <si>
    <r>
      <t xml:space="preserve">Sin Gorro   </t>
    </r>
    <r>
      <rPr>
        <b/>
        <sz val="12"/>
        <rFont val="Calibri"/>
        <family val="2"/>
        <scheme val="minor"/>
      </rPr>
      <t xml:space="preserve"> Marino</t>
    </r>
  </si>
  <si>
    <t>P6</t>
  </si>
  <si>
    <t>Altavoz Redondo</t>
  </si>
  <si>
    <t>Funda Imperm</t>
  </si>
  <si>
    <t>Atomizador</t>
  </si>
  <si>
    <r>
      <t xml:space="preserve">Con Gorro    </t>
    </r>
    <r>
      <rPr>
        <b/>
        <sz val="12"/>
        <rFont val="Calibri"/>
        <family val="2"/>
        <scheme val="minor"/>
      </rPr>
      <t>Rosa</t>
    </r>
  </si>
  <si>
    <t>XS</t>
  </si>
  <si>
    <t>Adap.Coche AZ</t>
  </si>
  <si>
    <t>Adap.Coche RO</t>
  </si>
  <si>
    <t>Adap.Coche BL</t>
  </si>
  <si>
    <t>Zona Gourmet</t>
  </si>
  <si>
    <t>Adptador Auriculr</t>
  </si>
  <si>
    <t>Palo Selfie</t>
  </si>
  <si>
    <t>Pates</t>
  </si>
  <si>
    <r>
      <t xml:space="preserve">Con Gorro    </t>
    </r>
    <r>
      <rPr>
        <b/>
        <sz val="12"/>
        <rFont val="Calibri"/>
        <family val="2"/>
        <scheme val="minor"/>
      </rPr>
      <t>Marino</t>
    </r>
  </si>
  <si>
    <t>Ad.Universal RO</t>
  </si>
  <si>
    <t>Ciervo al pedro ximenez</t>
  </si>
  <si>
    <t>Ad.Universal AZ</t>
  </si>
  <si>
    <t>A la pimienta</t>
  </si>
  <si>
    <t>Pen Drive 1</t>
  </si>
  <si>
    <t>Ref</t>
  </si>
  <si>
    <t>ibérico al pedro ximenez</t>
  </si>
  <si>
    <t>Pen Drive 2</t>
  </si>
  <si>
    <t>Jabalí con setas</t>
  </si>
  <si>
    <r>
      <t xml:space="preserve">Con Gorro  </t>
    </r>
    <r>
      <rPr>
        <b/>
        <sz val="12"/>
        <rFont val="Calibri"/>
        <family val="2"/>
        <scheme val="minor"/>
      </rPr>
      <t xml:space="preserve">   Náutico</t>
    </r>
  </si>
  <si>
    <t>Pen Drive 3</t>
  </si>
  <si>
    <t>Morcilla y piñones</t>
  </si>
  <si>
    <t>Pen Drive 4</t>
  </si>
  <si>
    <t>Finas Hierbas</t>
  </si>
  <si>
    <t>Auricular ROJO</t>
  </si>
  <si>
    <t>Perdiz de campo</t>
  </si>
  <si>
    <t>Auricular NEGRO</t>
  </si>
  <si>
    <t>ibérico Al Oporto</t>
  </si>
  <si>
    <r>
      <t xml:space="preserve">Con Gorro  </t>
    </r>
    <r>
      <rPr>
        <b/>
        <sz val="12"/>
        <rFont val="Calibri"/>
        <family val="2"/>
        <scheme val="minor"/>
      </rPr>
      <t xml:space="preserve">  Gris-V</t>
    </r>
  </si>
  <si>
    <t>Auricular BLANCO</t>
  </si>
  <si>
    <t>Salmón</t>
  </si>
  <si>
    <t>Gafas Madera</t>
  </si>
  <si>
    <t>Sudadera Sin Gorro</t>
  </si>
  <si>
    <t>Queso Azul, Roqueford</t>
  </si>
  <si>
    <t>Gafas Negra</t>
  </si>
  <si>
    <t>Sudadera Con Gorro</t>
  </si>
  <si>
    <t>Boletus</t>
  </si>
  <si>
    <t>Gafas Azules</t>
  </si>
  <si>
    <t>Patés</t>
  </si>
  <si>
    <t>Olivadas, Aceitunas</t>
  </si>
  <si>
    <r>
      <t xml:space="preserve">Con Gorro  </t>
    </r>
    <r>
      <rPr>
        <b/>
        <sz val="12"/>
        <rFont val="Calibri"/>
        <family val="2"/>
        <scheme val="minor"/>
      </rPr>
      <t xml:space="preserve">  Rojo</t>
    </r>
  </si>
  <si>
    <t>Gafas Blanco</t>
  </si>
  <si>
    <t>Cnt 1</t>
  </si>
  <si>
    <t>Talonario iPhones</t>
  </si>
  <si>
    <t>Cnt 2</t>
  </si>
  <si>
    <t>Cnt 3</t>
  </si>
  <si>
    <t>Cnt 4</t>
  </si>
  <si>
    <t>AMBIENTADORES</t>
  </si>
  <si>
    <r>
      <t xml:space="preserve">10 ml </t>
    </r>
    <r>
      <rPr>
        <b/>
        <sz val="8"/>
        <color theme="1"/>
        <rFont val="Arial"/>
        <family val="2"/>
      </rPr>
      <t>Coche/Armario</t>
    </r>
  </si>
  <si>
    <r>
      <rPr>
        <b/>
        <sz val="12"/>
        <color theme="1"/>
        <rFont val="Arial"/>
        <family val="2"/>
      </rPr>
      <t>110 ml</t>
    </r>
    <r>
      <rPr>
        <b/>
        <sz val="10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Mikado</t>
    </r>
  </si>
  <si>
    <t>Brisa Marina</t>
  </si>
  <si>
    <t>FRUTOS BOSQUE</t>
  </si>
  <si>
    <t>Flor Azhar</t>
  </si>
  <si>
    <t>FRUTOS ROJOS</t>
  </si>
  <si>
    <t>Frutos Bosque</t>
  </si>
  <si>
    <t>JABÓN LAVANDA</t>
  </si>
  <si>
    <t>Frutos Rojos</t>
  </si>
  <si>
    <t>JAZMÍN</t>
  </si>
  <si>
    <t>Jabón Lavand</t>
  </si>
  <si>
    <t>VAINILLA</t>
  </si>
  <si>
    <t>Jazmín</t>
  </si>
  <si>
    <t>Limpio</t>
  </si>
  <si>
    <t xml:space="preserve">Manzana </t>
  </si>
  <si>
    <t>Piruleta</t>
  </si>
  <si>
    <t>Vainilla</t>
  </si>
  <si>
    <t>Por favor, no hacer caso al documento ni a las cifras que aparecen debajo de este mensaje. Gracias.</t>
  </si>
  <si>
    <t>Papeletas</t>
  </si>
  <si>
    <t>Rioja</t>
  </si>
  <si>
    <t>Gris-V</t>
  </si>
  <si>
    <t>Girasol</t>
  </si>
  <si>
    <t>Celeste</t>
  </si>
  <si>
    <t>Marino</t>
  </si>
  <si>
    <t>ROSA</t>
  </si>
  <si>
    <t>MARINO</t>
  </si>
  <si>
    <t>NÁUTICO</t>
  </si>
  <si>
    <t>GRIS-V</t>
  </si>
  <si>
    <t>ROJO</t>
  </si>
  <si>
    <t>MAR</t>
  </si>
  <si>
    <t>VEGETALES</t>
  </si>
  <si>
    <t>Especiales</t>
  </si>
  <si>
    <t>Gourmet</t>
  </si>
  <si>
    <t>A</t>
  </si>
  <si>
    <t>B</t>
  </si>
  <si>
    <t>C</t>
  </si>
  <si>
    <t>D</t>
  </si>
  <si>
    <t>F</t>
  </si>
  <si>
    <t>G</t>
  </si>
  <si>
    <t>H</t>
  </si>
  <si>
    <t>I</t>
  </si>
  <si>
    <t>J</t>
  </si>
  <si>
    <t>N</t>
  </si>
  <si>
    <t>O</t>
  </si>
  <si>
    <t>R</t>
  </si>
  <si>
    <t>T</t>
  </si>
  <si>
    <t>U</t>
  </si>
  <si>
    <t>V</t>
  </si>
  <si>
    <t>Y</t>
  </si>
  <si>
    <t>Z</t>
  </si>
  <si>
    <t>Amb Coche/Armario 10ml</t>
  </si>
  <si>
    <t>MIKADO 110ML</t>
  </si>
  <si>
    <t>MERCHANDAISING</t>
  </si>
  <si>
    <t>Nombre</t>
  </si>
  <si>
    <t>Teléfono</t>
  </si>
  <si>
    <t>Obs</t>
  </si>
  <si>
    <t>Tit</t>
  </si>
  <si>
    <t>Lotería</t>
  </si>
  <si>
    <t>iPhone</t>
  </si>
  <si>
    <t>Ciervo px</t>
  </si>
  <si>
    <t>Pimienta</t>
  </si>
  <si>
    <t>PX</t>
  </si>
  <si>
    <t>Jabalí</t>
  </si>
  <si>
    <t>Morcilla</t>
  </si>
  <si>
    <t>F.Hierbas</t>
  </si>
  <si>
    <t>Perdiz</t>
  </si>
  <si>
    <t>Al Oporto</t>
  </si>
  <si>
    <t>Roqueford</t>
  </si>
  <si>
    <t>Olivadas</t>
  </si>
  <si>
    <t>2&amp;3</t>
  </si>
  <si>
    <t>21F</t>
  </si>
  <si>
    <t>ADAN</t>
  </si>
  <si>
    <t>ALBA</t>
  </si>
  <si>
    <t>ALEGRÍA</t>
  </si>
  <si>
    <t>ALINA</t>
  </si>
  <si>
    <t>ANA</t>
  </si>
  <si>
    <t>ANGELA</t>
  </si>
  <si>
    <t>AQUAFRESH</t>
  </si>
  <si>
    <t>AURO</t>
  </si>
  <si>
    <t>BADY</t>
  </si>
  <si>
    <t>BLAKO</t>
  </si>
  <si>
    <t>BLANCA</t>
  </si>
  <si>
    <t>BLU</t>
  </si>
  <si>
    <t>BOSS</t>
  </si>
  <si>
    <t>BRISA</t>
  </si>
  <si>
    <t>BUBÚ</t>
  </si>
  <si>
    <t>CARIÑO</t>
  </si>
  <si>
    <t>CARMINA</t>
  </si>
  <si>
    <t>CHANS</t>
  </si>
  <si>
    <t>CK</t>
  </si>
  <si>
    <t>CLEO</t>
  </si>
  <si>
    <t>COCOCH</t>
  </si>
  <si>
    <t>CONTRASEÑA</t>
  </si>
  <si>
    <t>DELICIA</t>
  </si>
  <si>
    <t>DIESEL</t>
  </si>
  <si>
    <t>DON PIMPON</t>
  </si>
  <si>
    <t>DONA</t>
  </si>
  <si>
    <t>DORE</t>
  </si>
  <si>
    <t>DULCE</t>
  </si>
  <si>
    <t>ELIXIR</t>
  </si>
  <si>
    <t>ESCANDALO</t>
  </si>
  <si>
    <t>ESENCIERO</t>
  </si>
  <si>
    <t>ETERNA</t>
  </si>
  <si>
    <t>ETERNO</t>
  </si>
  <si>
    <t>EUFORIA</t>
  </si>
  <si>
    <t>FANTASÍA</t>
  </si>
  <si>
    <t>FLORAL</t>
  </si>
  <si>
    <t>FUEGO</t>
  </si>
  <si>
    <t>GABI</t>
  </si>
  <si>
    <t>GABRIELA</t>
  </si>
  <si>
    <t>GANADOR</t>
  </si>
  <si>
    <t>GEMA</t>
  </si>
  <si>
    <t>GENIAL</t>
  </si>
  <si>
    <t>GIOVANNI</t>
  </si>
  <si>
    <t>HOLLY</t>
  </si>
  <si>
    <t>HOMES</t>
  </si>
  <si>
    <t>HUGA</t>
  </si>
  <si>
    <t>HUGO</t>
  </si>
  <si>
    <t>IBIZA</t>
  </si>
  <si>
    <t>IMPORTANTE</t>
  </si>
  <si>
    <t>INSOLITA</t>
  </si>
  <si>
    <t>JOHNNY</t>
  </si>
  <si>
    <t>JOYA</t>
  </si>
  <si>
    <t>LADY</t>
  </si>
  <si>
    <t>LOLITA</t>
  </si>
  <si>
    <t>LOVE</t>
  </si>
  <si>
    <t>LUCÍA</t>
  </si>
  <si>
    <t>MARINERO</t>
  </si>
  <si>
    <t>MÁXIMO</t>
  </si>
  <si>
    <t>MERY</t>
  </si>
  <si>
    <t>MÍA</t>
  </si>
  <si>
    <t>MILAGROS</t>
  </si>
  <si>
    <t>MILLON</t>
  </si>
  <si>
    <t>MORADO</t>
  </si>
  <si>
    <t>NANI</t>
  </si>
  <si>
    <t>NARCISA</t>
  </si>
  <si>
    <t>NARCISO</t>
  </si>
  <si>
    <t>Nº 5</t>
  </si>
  <si>
    <t>NOVA</t>
  </si>
  <si>
    <t>OLIMPIA</t>
  </si>
  <si>
    <t>OSA</t>
  </si>
  <si>
    <t>PANTO</t>
  </si>
  <si>
    <t>PINKY</t>
  </si>
  <si>
    <t>POLARIS</t>
  </si>
  <si>
    <t>PRIVADO</t>
  </si>
  <si>
    <t>PURA</t>
  </si>
  <si>
    <t>PUREX</t>
  </si>
  <si>
    <t>RAQUEL</t>
  </si>
  <si>
    <t>ROCÍO</t>
  </si>
  <si>
    <t>ROMA</t>
  </si>
  <si>
    <t>ROSAS</t>
  </si>
  <si>
    <t>S.X.</t>
  </si>
  <si>
    <t>SECRETO</t>
  </si>
  <si>
    <t>SEDUCTOR</t>
  </si>
  <si>
    <t>SEÑORITA</t>
  </si>
  <si>
    <t>SEXY</t>
  </si>
  <si>
    <t>SOLETE</t>
  </si>
  <si>
    <t>SOLITARIO</t>
  </si>
  <si>
    <t>SOMBRA</t>
  </si>
  <si>
    <t>TACHA</t>
  </si>
  <si>
    <t>TACÓN</t>
  </si>
  <si>
    <t>TESORO</t>
  </si>
  <si>
    <t>ÚNICA</t>
  </si>
  <si>
    <t>VALENTINA</t>
  </si>
  <si>
    <t>VERSALLES</t>
  </si>
  <si>
    <t>VICTORIUS</t>
  </si>
  <si>
    <t>VIDA</t>
  </si>
  <si>
    <t>VIOLET</t>
  </si>
  <si>
    <t>VIPER</t>
  </si>
  <si>
    <t>YES</t>
  </si>
  <si>
    <t>YÉSICA</t>
  </si>
  <si>
    <t>YOU</t>
  </si>
  <si>
    <t>ZADINE</t>
  </si>
  <si>
    <t>.-Muestrario</t>
  </si>
  <si>
    <t>Manzana V</t>
  </si>
  <si>
    <t>Cargador 4.000mAh</t>
  </si>
  <si>
    <t>Cargador 10.000mAh</t>
  </si>
  <si>
    <t>Cable 6en1</t>
  </si>
  <si>
    <t>Funda Impermeable</t>
  </si>
  <si>
    <t>Adap.Coche AZUL</t>
  </si>
  <si>
    <t>Adap.Coche ROJO</t>
  </si>
  <si>
    <t>Adap.Coche BLANCO</t>
  </si>
  <si>
    <t>Adaptador Auricular</t>
  </si>
  <si>
    <t>Ad. Universal ROJO</t>
  </si>
  <si>
    <t>Ad. Universal AZUL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</si>
</sst>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#,##0\ &quot;€&quot;;[Red]\-#,##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#,##0.00\ &quot;€&quot;"/>
    <numFmt numFmtId="165" formatCode="#,000;\-#,000;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1"/>
      <color rgb="FF50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3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9.5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6BD6E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rgb="FF00000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D243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1F2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7994B"/>
        <bgColor indexed="64"/>
      </patternFill>
    </fill>
    <fill>
      <patternFill patternType="solid">
        <fgColor rgb="FF9D01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BD6EF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CE2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E9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E928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9E6ED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26B0A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8" fillId="0" borderId="0"/>
    <xf numFmtId="0" fontId="23" fillId="0" borderId="0"/>
  </cellStyleXfs>
  <cellXfs count="247">
    <xf numFmtId="0" fontId="0" fillId="0" borderId="0" xfId="0"/>
    <xf numFmtId="0" fontId="0" fillId="0" borderId="0" xfId="0" applyProtection="1"/>
    <xf numFmtId="0" fontId="4" fillId="0" borderId="0" xfId="0" applyFont="1" applyAlignment="1" applyProtection="1">
      <alignment horizontal="right"/>
    </xf>
    <xf numFmtId="0" fontId="6" fillId="2" borderId="3" xfId="0" applyFont="1" applyFill="1" applyBorder="1" applyProtection="1"/>
    <xf numFmtId="0" fontId="7" fillId="0" borderId="0" xfId="0" applyFont="1" applyAlignment="1" applyProtection="1">
      <alignment horizontal="right"/>
    </xf>
    <xf numFmtId="0" fontId="7" fillId="0" borderId="0" xfId="0" applyFont="1" applyAlignment="1" applyProtection="1">
      <alignment horizontal="center"/>
    </xf>
    <xf numFmtId="0" fontId="0" fillId="0" borderId="0" xfId="0" applyFill="1" applyBorder="1" applyAlignment="1" applyProtection="1"/>
    <xf numFmtId="0" fontId="8" fillId="4" borderId="6" xfId="0" applyFont="1" applyFill="1" applyBorder="1" applyProtection="1"/>
    <xf numFmtId="44" fontId="8" fillId="4" borderId="7" xfId="0" applyNumberFormat="1" applyFont="1" applyFill="1" applyBorder="1" applyProtection="1"/>
    <xf numFmtId="0" fontId="9" fillId="4" borderId="7" xfId="0" applyFont="1" applyFill="1" applyBorder="1" applyProtection="1"/>
    <xf numFmtId="44" fontId="8" fillId="4" borderId="8" xfId="0" applyNumberFormat="1" applyFont="1" applyFill="1" applyBorder="1" applyProtection="1"/>
    <xf numFmtId="0" fontId="8" fillId="4" borderId="9" xfId="0" applyFont="1" applyFill="1" applyBorder="1" applyProtection="1"/>
    <xf numFmtId="44" fontId="8" fillId="4" borderId="1" xfId="0" applyNumberFormat="1" applyFont="1" applyFill="1" applyBorder="1" applyProtection="1"/>
    <xf numFmtId="0" fontId="9" fillId="4" borderId="1" xfId="0" applyFont="1" applyFill="1" applyBorder="1" applyProtection="1"/>
    <xf numFmtId="44" fontId="8" fillId="4" borderId="10" xfId="0" applyNumberFormat="1" applyFont="1" applyFill="1" applyBorder="1" applyProtection="1"/>
    <xf numFmtId="0" fontId="8" fillId="0" borderId="0" xfId="0" applyFont="1" applyBorder="1" applyAlignment="1" applyProtection="1"/>
    <xf numFmtId="0" fontId="8" fillId="4" borderId="12" xfId="0" applyFont="1" applyFill="1" applyBorder="1" applyProtection="1"/>
    <xf numFmtId="44" fontId="8" fillId="4" borderId="13" xfId="0" applyNumberFormat="1" applyFont="1" applyFill="1" applyBorder="1" applyProtection="1"/>
    <xf numFmtId="0" fontId="9" fillId="4" borderId="13" xfId="0" applyFont="1" applyFill="1" applyBorder="1" applyProtection="1"/>
    <xf numFmtId="44" fontId="8" fillId="4" borderId="14" xfId="0" applyNumberFormat="1" applyFont="1" applyFill="1" applyBorder="1" applyProtection="1"/>
    <xf numFmtId="0" fontId="8" fillId="0" borderId="6" xfId="0" applyFont="1" applyBorder="1" applyProtection="1"/>
    <xf numFmtId="44" fontId="8" fillId="0" borderId="7" xfId="0" applyNumberFormat="1" applyFont="1" applyBorder="1" applyProtection="1"/>
    <xf numFmtId="44" fontId="8" fillId="0" borderId="1" xfId="0" applyNumberFormat="1" applyFont="1" applyBorder="1" applyProtection="1"/>
    <xf numFmtId="0" fontId="9" fillId="0" borderId="7" xfId="0" applyFont="1" applyBorder="1" applyProtection="1"/>
    <xf numFmtId="0" fontId="9" fillId="0" borderId="1" xfId="0" applyFont="1" applyBorder="1" applyProtection="1"/>
    <xf numFmtId="0" fontId="9" fillId="0" borderId="13" xfId="0" applyFont="1" applyBorder="1" applyProtection="1"/>
    <xf numFmtId="44" fontId="8" fillId="0" borderId="8" xfId="0" applyNumberFormat="1" applyFont="1" applyBorder="1" applyProtection="1"/>
    <xf numFmtId="0" fontId="3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8" fillId="0" borderId="9" xfId="0" applyFont="1" applyBorder="1" applyProtection="1"/>
    <xf numFmtId="44" fontId="8" fillId="0" borderId="10" xfId="0" applyNumberFormat="1" applyFont="1" applyBorder="1" applyProtection="1"/>
    <xf numFmtId="0" fontId="13" fillId="0" borderId="23" xfId="0" applyFont="1" applyBorder="1" applyAlignment="1" applyProtection="1">
      <alignment horizontal="center" vertical="center"/>
    </xf>
    <xf numFmtId="0" fontId="0" fillId="8" borderId="24" xfId="0" applyFill="1" applyBorder="1" applyAlignment="1" applyProtection="1">
      <alignment horizontal="center" vertical="center"/>
      <protection locked="0"/>
    </xf>
    <xf numFmtId="0" fontId="14" fillId="10" borderId="1" xfId="0" applyFont="1" applyFill="1" applyBorder="1" applyAlignment="1" applyProtection="1">
      <alignment horizontal="center"/>
    </xf>
    <xf numFmtId="0" fontId="0" fillId="10" borderId="1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left"/>
    </xf>
    <xf numFmtId="0" fontId="13" fillId="0" borderId="25" xfId="0" applyFont="1" applyBorder="1" applyAlignment="1" applyProtection="1">
      <alignment horizontal="center" vertical="center"/>
    </xf>
    <xf numFmtId="0" fontId="4" fillId="4" borderId="16" xfId="0" applyFont="1" applyFill="1" applyBorder="1" applyAlignment="1" applyProtection="1">
      <alignment horizontal="left" vertical="center"/>
    </xf>
    <xf numFmtId="0" fontId="13" fillId="0" borderId="26" xfId="0" applyFont="1" applyBorder="1" applyAlignment="1" applyProtection="1">
      <alignment horizontal="center" vertical="center"/>
    </xf>
    <xf numFmtId="0" fontId="4" fillId="4" borderId="18" xfId="0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vertical="center"/>
    </xf>
    <xf numFmtId="0" fontId="4" fillId="4" borderId="4" xfId="0" applyFont="1" applyFill="1" applyBorder="1" applyAlignment="1" applyProtection="1">
      <alignment horizontal="left" vertical="center"/>
    </xf>
    <xf numFmtId="0" fontId="4" fillId="4" borderId="4" xfId="0" applyFont="1" applyFill="1" applyBorder="1" applyAlignment="1" applyProtection="1">
      <alignment horizontal="left"/>
    </xf>
    <xf numFmtId="0" fontId="4" fillId="0" borderId="1" xfId="0" applyFont="1" applyBorder="1" applyProtection="1"/>
    <xf numFmtId="165" fontId="4" fillId="0" borderId="0" xfId="0" applyNumberFormat="1" applyFont="1" applyProtection="1"/>
    <xf numFmtId="0" fontId="16" fillId="0" borderId="27" xfId="0" applyFont="1" applyBorder="1" applyProtection="1"/>
    <xf numFmtId="0" fontId="4" fillId="4" borderId="4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4" fontId="8" fillId="0" borderId="13" xfId="0" applyNumberFormat="1" applyFont="1" applyBorder="1" applyProtection="1"/>
    <xf numFmtId="0" fontId="4" fillId="0" borderId="4" xfId="0" applyFont="1" applyFill="1" applyBorder="1" applyAlignment="1" applyProtection="1">
      <alignment horizontal="left" vertical="center"/>
    </xf>
    <xf numFmtId="0" fontId="14" fillId="10" borderId="28" xfId="0" applyFont="1" applyFill="1" applyBorder="1" applyAlignment="1" applyProtection="1">
      <alignment horizontal="center"/>
    </xf>
    <xf numFmtId="0" fontId="4" fillId="4" borderId="15" xfId="0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/>
    </xf>
    <xf numFmtId="0" fontId="4" fillId="4" borderId="4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0" fillId="12" borderId="1" xfId="0" applyFill="1" applyBorder="1" applyAlignment="1" applyProtection="1">
      <alignment horizontal="center"/>
      <protection locked="0"/>
    </xf>
    <xf numFmtId="44" fontId="8" fillId="0" borderId="14" xfId="0" applyNumberFormat="1" applyFont="1" applyBorder="1" applyProtection="1"/>
    <xf numFmtId="0" fontId="8" fillId="0" borderId="27" xfId="0" applyFont="1" applyBorder="1" applyProtection="1"/>
    <xf numFmtId="44" fontId="8" fillId="0" borderId="29" xfId="0" applyNumberFormat="1" applyFont="1" applyBorder="1" applyProtection="1"/>
    <xf numFmtId="0" fontId="9" fillId="0" borderId="29" xfId="0" applyFont="1" applyBorder="1" applyProtection="1"/>
    <xf numFmtId="44" fontId="8" fillId="0" borderId="30" xfId="0" applyNumberFormat="1" applyFont="1" applyBorder="1" applyProtection="1"/>
    <xf numFmtId="0" fontId="8" fillId="0" borderId="6" xfId="0" applyFont="1" applyFill="1" applyBorder="1" applyAlignment="1" applyProtection="1">
      <alignment horizontal="left"/>
    </xf>
    <xf numFmtId="0" fontId="8" fillId="0" borderId="9" xfId="0" applyFont="1" applyFill="1" applyBorder="1" applyAlignment="1" applyProtection="1">
      <alignment horizontal="left" vertical="center"/>
    </xf>
    <xf numFmtId="0" fontId="8" fillId="0" borderId="9" xfId="0" applyFont="1" applyFill="1" applyBorder="1" applyAlignment="1" applyProtection="1">
      <alignment horizontal="left"/>
    </xf>
    <xf numFmtId="0" fontId="17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9" xfId="0" applyFont="1" applyBorder="1" applyAlignment="1" applyProtection="1">
      <alignment horizontal="left" wrapText="1"/>
    </xf>
    <xf numFmtId="0" fontId="16" fillId="0" borderId="0" xfId="0" applyFont="1" applyFill="1" applyBorder="1" applyAlignment="1" applyProtection="1">
      <alignment horizontal="left" wrapText="1"/>
    </xf>
    <xf numFmtId="3" fontId="3" fillId="0" borderId="0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Protection="1"/>
    <xf numFmtId="0" fontId="21" fillId="0" borderId="0" xfId="1" applyFont="1" applyFill="1" applyBorder="1" applyAlignment="1" applyProtection="1">
      <alignment horizontal="left" vertical="top" wrapText="1"/>
    </xf>
    <xf numFmtId="0" fontId="8" fillId="0" borderId="12" xfId="0" applyFont="1" applyBorder="1" applyProtection="1"/>
    <xf numFmtId="164" fontId="8" fillId="0" borderId="0" xfId="0" applyNumberFormat="1" applyFont="1" applyAlignment="1" applyProtection="1">
      <alignment vertical="center"/>
    </xf>
    <xf numFmtId="0" fontId="17" fillId="2" borderId="0" xfId="0" applyFont="1" applyFill="1" applyBorder="1" applyProtection="1"/>
    <xf numFmtId="0" fontId="0" fillId="2" borderId="0" xfId="0" applyFill="1" applyBorder="1" applyProtection="1"/>
    <xf numFmtId="0" fontId="4" fillId="2" borderId="4" xfId="0" applyFont="1" applyFill="1" applyBorder="1" applyAlignment="1" applyProtection="1"/>
    <xf numFmtId="0" fontId="4" fillId="2" borderId="5" xfId="0" applyFont="1" applyFill="1" applyBorder="1" applyAlignment="1" applyProtection="1"/>
    <xf numFmtId="0" fontId="17" fillId="11" borderId="0" xfId="0" applyFont="1" applyFill="1" applyAlignment="1" applyProtection="1">
      <alignment horizontal="center" vertical="center"/>
    </xf>
    <xf numFmtId="0" fontId="17" fillId="11" borderId="0" xfId="0" applyFont="1" applyFill="1" applyProtection="1"/>
    <xf numFmtId="0" fontId="15" fillId="26" borderId="0" xfId="0" applyFont="1" applyFill="1" applyBorder="1" applyProtection="1"/>
    <xf numFmtId="0" fontId="0" fillId="26" borderId="0" xfId="0" applyFill="1" applyBorder="1" applyProtection="1"/>
    <xf numFmtId="0" fontId="15" fillId="27" borderId="0" xfId="0" applyFont="1" applyFill="1" applyBorder="1" applyProtection="1"/>
    <xf numFmtId="0" fontId="0" fillId="27" borderId="0" xfId="0" applyFill="1" applyBorder="1" applyProtection="1"/>
    <xf numFmtId="0" fontId="29" fillId="28" borderId="0" xfId="0" applyFont="1" applyFill="1" applyProtection="1"/>
    <xf numFmtId="0" fontId="0" fillId="28" borderId="0" xfId="0" applyFill="1" applyProtection="1"/>
    <xf numFmtId="0" fontId="16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Protection="1"/>
    <xf numFmtId="0" fontId="15" fillId="29" borderId="1" xfId="0" applyFont="1" applyFill="1" applyBorder="1" applyAlignment="1" applyProtection="1">
      <alignment horizontal="center"/>
    </xf>
    <xf numFmtId="0" fontId="15" fillId="30" borderId="1" xfId="0" applyFont="1" applyFill="1" applyBorder="1" applyAlignment="1" applyProtection="1">
      <alignment horizontal="center"/>
    </xf>
    <xf numFmtId="0" fontId="15" fillId="31" borderId="1" xfId="0" applyFont="1" applyFill="1" applyBorder="1" applyAlignment="1" applyProtection="1">
      <alignment horizontal="center"/>
    </xf>
    <xf numFmtId="0" fontId="15" fillId="32" borderId="1" xfId="0" applyFont="1" applyFill="1" applyBorder="1" applyAlignment="1" applyProtection="1">
      <alignment horizontal="center"/>
    </xf>
    <xf numFmtId="0" fontId="15" fillId="33" borderId="1" xfId="0" applyFont="1" applyFill="1" applyBorder="1" applyAlignment="1" applyProtection="1">
      <alignment horizontal="center"/>
    </xf>
    <xf numFmtId="0" fontId="16" fillId="12" borderId="1" xfId="0" applyFont="1" applyFill="1" applyBorder="1" applyAlignment="1" applyProtection="1">
      <alignment horizontal="center"/>
    </xf>
    <xf numFmtId="0" fontId="16" fillId="33" borderId="1" xfId="0" applyFont="1" applyFill="1" applyBorder="1" applyAlignment="1" applyProtection="1">
      <alignment horizontal="center"/>
    </xf>
    <xf numFmtId="0" fontId="16" fillId="34" borderId="1" xfId="0" applyFont="1" applyFill="1" applyBorder="1" applyAlignment="1" applyProtection="1">
      <alignment horizontal="center"/>
    </xf>
    <xf numFmtId="0" fontId="16" fillId="30" borderId="1" xfId="0" applyFont="1" applyFill="1" applyBorder="1" applyAlignment="1" applyProtection="1">
      <alignment horizontal="center"/>
    </xf>
    <xf numFmtId="0" fontId="16" fillId="35" borderId="1" xfId="0" applyFont="1" applyFill="1" applyBorder="1" applyAlignment="1" applyProtection="1">
      <alignment horizontal="center"/>
    </xf>
    <xf numFmtId="0" fontId="16" fillId="35" borderId="2" xfId="0" applyFont="1" applyFill="1" applyBorder="1" applyAlignment="1" applyProtection="1">
      <alignment horizontal="center"/>
    </xf>
    <xf numFmtId="0" fontId="16" fillId="13" borderId="2" xfId="0" applyFont="1" applyFill="1" applyBorder="1" applyAlignment="1" applyProtection="1">
      <alignment horizontal="center"/>
    </xf>
    <xf numFmtId="0" fontId="4" fillId="13" borderId="2" xfId="0" applyFont="1" applyFill="1" applyBorder="1" applyAlignment="1" applyProtection="1">
      <alignment horizontal="center"/>
    </xf>
    <xf numFmtId="0" fontId="4" fillId="36" borderId="2" xfId="0" applyFont="1" applyFill="1" applyBorder="1" applyAlignment="1" applyProtection="1">
      <alignment horizontal="center"/>
    </xf>
    <xf numFmtId="0" fontId="4" fillId="37" borderId="2" xfId="0" applyFont="1" applyFill="1" applyBorder="1" applyAlignment="1" applyProtection="1">
      <alignment horizontal="center"/>
    </xf>
    <xf numFmtId="0" fontId="4" fillId="31" borderId="2" xfId="0" applyFont="1" applyFill="1" applyBorder="1" applyAlignment="1" applyProtection="1">
      <alignment horizontal="center"/>
    </xf>
    <xf numFmtId="0" fontId="4" fillId="38" borderId="2" xfId="0" applyFont="1" applyFill="1" applyBorder="1" applyAlignment="1" applyProtection="1">
      <alignment horizontal="center"/>
    </xf>
    <xf numFmtId="0" fontId="14" fillId="4" borderId="2" xfId="0" applyFont="1" applyFill="1" applyBorder="1" applyAlignment="1" applyProtection="1">
      <alignment horizontal="center" vertical="center" wrapText="1"/>
    </xf>
    <xf numFmtId="0" fontId="4" fillId="12" borderId="2" xfId="0" applyFont="1" applyFill="1" applyBorder="1" applyAlignment="1" applyProtection="1">
      <alignment horizontal="center" vertical="center" wrapText="1"/>
    </xf>
    <xf numFmtId="0" fontId="4" fillId="4" borderId="2" xfId="0" applyFont="1" applyFill="1" applyBorder="1" applyAlignment="1" applyProtection="1">
      <alignment horizontal="center" vertical="center" wrapText="1"/>
    </xf>
    <xf numFmtId="0" fontId="4" fillId="12" borderId="1" xfId="0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2" fillId="10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 wrapText="1"/>
    </xf>
    <xf numFmtId="0" fontId="14" fillId="12" borderId="1" xfId="0" applyFont="1" applyFill="1" applyBorder="1" applyAlignment="1" applyProtection="1">
      <alignment horizontal="center" vertical="center" wrapText="1"/>
    </xf>
    <xf numFmtId="0" fontId="4" fillId="12" borderId="4" xfId="0" applyFont="1" applyFill="1" applyBorder="1" applyAlignment="1" applyProtection="1">
      <alignment horizontal="center" vertical="center" wrapText="1"/>
    </xf>
    <xf numFmtId="0" fontId="14" fillId="4" borderId="4" xfId="0" applyFont="1" applyFill="1" applyBorder="1" applyAlignment="1" applyProtection="1">
      <alignment horizontal="center" vertical="center" wrapText="1"/>
    </xf>
    <xf numFmtId="0" fontId="14" fillId="3" borderId="1" xfId="0" applyFont="1" applyFill="1" applyBorder="1" applyAlignment="1" applyProtection="1">
      <alignment wrapText="1"/>
    </xf>
    <xf numFmtId="0" fontId="33" fillId="0" borderId="1" xfId="0" applyFont="1" applyBorder="1" applyAlignment="1" applyProtection="1">
      <alignment horizontal="center" vertical="center" wrapText="1"/>
    </xf>
    <xf numFmtId="0" fontId="33" fillId="0" borderId="1" xfId="0" applyFont="1" applyBorder="1" applyAlignment="1" applyProtection="1">
      <alignment horizontal="left" wrapText="1"/>
    </xf>
    <xf numFmtId="0" fontId="34" fillId="39" borderId="4" xfId="0" applyFont="1" applyFill="1" applyBorder="1" applyProtection="1"/>
    <xf numFmtId="0" fontId="34" fillId="0" borderId="4" xfId="0" applyFont="1" applyFill="1" applyBorder="1" applyProtection="1"/>
    <xf numFmtId="0" fontId="34" fillId="10" borderId="4" xfId="0" applyFont="1" applyFill="1" applyBorder="1" applyProtection="1"/>
    <xf numFmtId="0" fontId="34" fillId="39" borderId="4" xfId="0" applyFont="1" applyFill="1" applyBorder="1" applyAlignment="1" applyProtection="1">
      <alignment horizontal="left"/>
    </xf>
    <xf numFmtId="41" fontId="35" fillId="40" borderId="0" xfId="0" applyNumberFormat="1" applyFont="1" applyFill="1" applyBorder="1" applyAlignment="1" applyProtection="1">
      <alignment horizontal="center" vertical="center"/>
    </xf>
    <xf numFmtId="0" fontId="4" fillId="42" borderId="1" xfId="0" applyFont="1" applyFill="1" applyBorder="1" applyAlignment="1" applyProtection="1">
      <alignment horizontal="center" vertical="center"/>
      <protection locked="0"/>
    </xf>
    <xf numFmtId="0" fontId="4" fillId="42" borderId="30" xfId="0" applyFont="1" applyFill="1" applyBorder="1" applyAlignment="1" applyProtection="1">
      <alignment horizontal="center" vertical="center"/>
      <protection locked="0"/>
    </xf>
    <xf numFmtId="3" fontId="3" fillId="42" borderId="10" xfId="2" applyNumberFormat="1" applyFont="1" applyFill="1" applyBorder="1" applyAlignment="1" applyProtection="1">
      <alignment horizontal="center" vertical="center"/>
      <protection locked="0"/>
    </xf>
    <xf numFmtId="3" fontId="3" fillId="41" borderId="1" xfId="2" applyNumberFormat="1" applyFont="1" applyFill="1" applyBorder="1" applyAlignment="1" applyProtection="1">
      <alignment horizontal="center" vertical="center"/>
      <protection locked="0"/>
    </xf>
    <xf numFmtId="0" fontId="0" fillId="8" borderId="36" xfId="0" applyFill="1" applyBorder="1" applyAlignment="1" applyProtection="1">
      <alignment horizontal="center" vertical="center"/>
      <protection locked="0"/>
    </xf>
    <xf numFmtId="0" fontId="0" fillId="10" borderId="15" xfId="0" applyFont="1" applyFill="1" applyBorder="1" applyAlignment="1" applyProtection="1">
      <alignment horizontal="center" vertical="center" wrapText="1"/>
      <protection locked="0"/>
    </xf>
    <xf numFmtId="0" fontId="0" fillId="10" borderId="28" xfId="0" applyFont="1" applyFill="1" applyBorder="1" applyAlignment="1" applyProtection="1">
      <alignment horizontal="center" vertical="center" wrapText="1"/>
      <protection locked="0"/>
    </xf>
    <xf numFmtId="0" fontId="4" fillId="24" borderId="1" xfId="0" applyFont="1" applyFill="1" applyBorder="1" applyAlignment="1" applyProtection="1">
      <alignment horizontal="center" vertical="center"/>
    </xf>
    <xf numFmtId="0" fontId="4" fillId="43" borderId="4" xfId="0" applyFont="1" applyFill="1" applyBorder="1" applyProtection="1"/>
    <xf numFmtId="0" fontId="4" fillId="43" borderId="19" xfId="0" applyFont="1" applyFill="1" applyBorder="1" applyProtection="1"/>
    <xf numFmtId="0" fontId="4" fillId="43" borderId="5" xfId="0" applyFont="1" applyFill="1" applyBorder="1" applyProtection="1"/>
    <xf numFmtId="0" fontId="2" fillId="43" borderId="16" xfId="0" applyFont="1" applyFill="1" applyBorder="1" applyAlignment="1" applyProtection="1">
      <alignment horizontal="center" vertical="center"/>
    </xf>
    <xf numFmtId="0" fontId="0" fillId="43" borderId="0" xfId="0" applyFill="1" applyBorder="1" applyProtection="1"/>
    <xf numFmtId="0" fontId="2" fillId="43" borderId="0" xfId="0" applyFont="1" applyFill="1" applyAlignment="1" applyProtection="1">
      <alignment horizontal="center"/>
    </xf>
    <xf numFmtId="6" fontId="4" fillId="38" borderId="0" xfId="0" applyNumberFormat="1" applyFont="1" applyFill="1" applyBorder="1" applyAlignment="1" applyProtection="1">
      <alignment horizontal="center" vertical="center"/>
    </xf>
    <xf numFmtId="0" fontId="4" fillId="38" borderId="0" xfId="0" applyFont="1" applyFill="1" applyAlignment="1" applyProtection="1">
      <alignment horizontal="center"/>
    </xf>
    <xf numFmtId="164" fontId="4" fillId="0" borderId="0" xfId="0" applyNumberFormat="1" applyFont="1" applyAlignment="1" applyProtection="1">
      <alignment horizontal="center" vertical="center"/>
    </xf>
    <xf numFmtId="0" fontId="26" fillId="15" borderId="20" xfId="0" applyFont="1" applyFill="1" applyBorder="1" applyAlignment="1" applyProtection="1">
      <alignment horizontal="center"/>
    </xf>
    <xf numFmtId="0" fontId="26" fillId="15" borderId="15" xfId="0" applyFont="1" applyFill="1" applyBorder="1" applyAlignment="1" applyProtection="1">
      <alignment horizontal="center"/>
    </xf>
    <xf numFmtId="0" fontId="16" fillId="16" borderId="15" xfId="0" applyFont="1" applyFill="1" applyBorder="1" applyAlignment="1" applyProtection="1">
      <alignment horizontal="center"/>
    </xf>
    <xf numFmtId="0" fontId="16" fillId="17" borderId="15" xfId="0" applyFont="1" applyFill="1" applyBorder="1" applyAlignment="1" applyProtection="1">
      <alignment horizontal="center"/>
    </xf>
    <xf numFmtId="0" fontId="16" fillId="18" borderId="15" xfId="0" applyFont="1" applyFill="1" applyBorder="1" applyAlignment="1" applyProtection="1">
      <alignment horizontal="center"/>
    </xf>
    <xf numFmtId="0" fontId="27" fillId="19" borderId="15" xfId="0" applyFont="1" applyFill="1" applyBorder="1" applyAlignment="1" applyProtection="1">
      <alignment horizontal="center"/>
    </xf>
    <xf numFmtId="0" fontId="4" fillId="20" borderId="18" xfId="0" applyFont="1" applyFill="1" applyBorder="1" applyAlignment="1" applyProtection="1">
      <alignment horizontal="center"/>
    </xf>
    <xf numFmtId="0" fontId="4" fillId="20" borderId="19" xfId="0" applyFont="1" applyFill="1" applyBorder="1" applyAlignment="1" applyProtection="1">
      <alignment horizontal="center"/>
    </xf>
    <xf numFmtId="0" fontId="4" fillId="20" borderId="20" xfId="0" applyFont="1" applyFill="1" applyBorder="1" applyAlignment="1" applyProtection="1">
      <alignment horizontal="center"/>
    </xf>
    <xf numFmtId="0" fontId="28" fillId="19" borderId="18" xfId="0" applyFont="1" applyFill="1" applyBorder="1" applyAlignment="1" applyProtection="1">
      <alignment horizontal="center"/>
    </xf>
    <xf numFmtId="0" fontId="28" fillId="19" borderId="19" xfId="0" applyFont="1" applyFill="1" applyBorder="1" applyAlignment="1" applyProtection="1">
      <alignment horizontal="center"/>
    </xf>
    <xf numFmtId="0" fontId="28" fillId="19" borderId="20" xfId="0" applyFont="1" applyFill="1" applyBorder="1" applyAlignment="1" applyProtection="1">
      <alignment horizontal="center"/>
    </xf>
    <xf numFmtId="0" fontId="4" fillId="21" borderId="18" xfId="0" applyFont="1" applyFill="1" applyBorder="1" applyAlignment="1" applyProtection="1">
      <alignment horizontal="center"/>
    </xf>
    <xf numFmtId="0" fontId="4" fillId="21" borderId="19" xfId="0" applyFont="1" applyFill="1" applyBorder="1" applyAlignment="1" applyProtection="1">
      <alignment horizontal="center"/>
    </xf>
    <xf numFmtId="0" fontId="4" fillId="21" borderId="20" xfId="0" applyFont="1" applyFill="1" applyBorder="1" applyAlignment="1" applyProtection="1">
      <alignment horizontal="center"/>
    </xf>
    <xf numFmtId="0" fontId="4" fillId="16" borderId="18" xfId="0" applyFont="1" applyFill="1" applyBorder="1" applyAlignment="1" applyProtection="1">
      <alignment horizontal="center"/>
    </xf>
    <xf numFmtId="0" fontId="4" fillId="16" borderId="19" xfId="0" applyFont="1" applyFill="1" applyBorder="1" applyAlignment="1" applyProtection="1">
      <alignment horizontal="center"/>
    </xf>
    <xf numFmtId="0" fontId="4" fillId="16" borderId="20" xfId="0" applyFont="1" applyFill="1" applyBorder="1" applyAlignment="1" applyProtection="1">
      <alignment horizontal="center"/>
    </xf>
    <xf numFmtId="0" fontId="4" fillId="22" borderId="18" xfId="0" applyFont="1" applyFill="1" applyBorder="1" applyAlignment="1" applyProtection="1">
      <alignment horizontal="center"/>
    </xf>
    <xf numFmtId="0" fontId="4" fillId="22" borderId="19" xfId="0" applyFont="1" applyFill="1" applyBorder="1" applyAlignment="1" applyProtection="1">
      <alignment horizontal="center"/>
    </xf>
    <xf numFmtId="0" fontId="4" fillId="23" borderId="5" xfId="0" applyFont="1" applyFill="1" applyBorder="1" applyAlignment="1" applyProtection="1">
      <alignment horizontal="center"/>
    </xf>
    <xf numFmtId="0" fontId="4" fillId="23" borderId="2" xfId="0" applyFont="1" applyFill="1" applyBorder="1" applyAlignment="1" applyProtection="1">
      <alignment horizontal="center"/>
    </xf>
    <xf numFmtId="0" fontId="4" fillId="24" borderId="4" xfId="0" applyFont="1" applyFill="1" applyBorder="1" applyAlignment="1" applyProtection="1">
      <alignment horizontal="center"/>
    </xf>
    <xf numFmtId="0" fontId="4" fillId="24" borderId="5" xfId="0" applyFont="1" applyFill="1" applyBorder="1" applyAlignment="1" applyProtection="1">
      <alignment horizontal="center"/>
    </xf>
    <xf numFmtId="0" fontId="4" fillId="24" borderId="2" xfId="0" applyFont="1" applyFill="1" applyBorder="1" applyAlignment="1" applyProtection="1">
      <alignment horizontal="center"/>
    </xf>
    <xf numFmtId="0" fontId="4" fillId="17" borderId="18" xfId="0" applyFont="1" applyFill="1" applyBorder="1" applyAlignment="1" applyProtection="1">
      <alignment horizontal="center"/>
    </xf>
    <xf numFmtId="0" fontId="4" fillId="17" borderId="19" xfId="0" applyFont="1" applyFill="1" applyBorder="1" applyAlignment="1" applyProtection="1">
      <alignment horizontal="center"/>
    </xf>
    <xf numFmtId="0" fontId="4" fillId="25" borderId="19" xfId="0" applyFont="1" applyFill="1" applyBorder="1" applyAlignment="1" applyProtection="1">
      <alignment horizontal="center"/>
    </xf>
    <xf numFmtId="0" fontId="25" fillId="0" borderId="33" xfId="0" applyFont="1" applyBorder="1" applyAlignment="1" applyProtection="1">
      <alignment horizontal="center" vertical="center"/>
    </xf>
    <xf numFmtId="0" fontId="25" fillId="0" borderId="34" xfId="0" applyFont="1" applyBorder="1" applyAlignment="1" applyProtection="1">
      <alignment horizontal="center" vertical="center"/>
    </xf>
    <xf numFmtId="0" fontId="25" fillId="0" borderId="35" xfId="0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0" fontId="14" fillId="4" borderId="1" xfId="0" applyFont="1" applyFill="1" applyBorder="1" applyAlignment="1" applyProtection="1">
      <alignment horizontal="center" vertical="center" wrapText="1"/>
    </xf>
    <xf numFmtId="0" fontId="19" fillId="2" borderId="16" xfId="1" applyFont="1" applyFill="1" applyBorder="1" applyAlignment="1" applyProtection="1">
      <alignment horizontal="center" vertical="center" wrapText="1"/>
    </xf>
    <xf numFmtId="0" fontId="19" fillId="2" borderId="11" xfId="1" applyFont="1" applyFill="1" applyBorder="1" applyAlignment="1" applyProtection="1">
      <alignment horizontal="center" vertical="center" wrapText="1"/>
    </xf>
    <xf numFmtId="0" fontId="19" fillId="2" borderId="17" xfId="1" applyFont="1" applyFill="1" applyBorder="1" applyAlignment="1" applyProtection="1">
      <alignment horizontal="center" vertical="center" wrapText="1"/>
    </xf>
    <xf numFmtId="0" fontId="19" fillId="2" borderId="18" xfId="1" applyFont="1" applyFill="1" applyBorder="1" applyAlignment="1" applyProtection="1">
      <alignment horizontal="center" vertical="center" wrapText="1"/>
    </xf>
    <xf numFmtId="0" fontId="19" fillId="2" borderId="19" xfId="1" applyFont="1" applyFill="1" applyBorder="1" applyAlignment="1" applyProtection="1">
      <alignment horizontal="center" vertical="center" wrapText="1"/>
    </xf>
    <xf numFmtId="0" fontId="19" fillId="2" borderId="20" xfId="1" applyFont="1" applyFill="1" applyBorder="1" applyAlignment="1" applyProtection="1">
      <alignment horizontal="center" vertical="center" wrapText="1"/>
    </xf>
    <xf numFmtId="0" fontId="20" fillId="38" borderId="18" xfId="1" applyFont="1" applyFill="1" applyBorder="1" applyAlignment="1" applyProtection="1">
      <alignment horizontal="center" vertical="center" wrapText="1"/>
    </xf>
    <xf numFmtId="0" fontId="20" fillId="38" borderId="31" xfId="1" applyFont="1" applyFill="1" applyBorder="1" applyAlignment="1" applyProtection="1">
      <alignment horizontal="center" vertical="center" wrapText="1"/>
    </xf>
    <xf numFmtId="0" fontId="20" fillId="14" borderId="32" xfId="1" applyFont="1" applyFill="1" applyBorder="1" applyAlignment="1" applyProtection="1">
      <alignment horizontal="center" vertical="top" wrapText="1"/>
    </xf>
    <xf numFmtId="0" fontId="20" fillId="14" borderId="20" xfId="1" applyFont="1" applyFill="1" applyBorder="1" applyAlignment="1" applyProtection="1">
      <alignment horizontal="center" vertical="top" wrapText="1"/>
    </xf>
    <xf numFmtId="0" fontId="14" fillId="4" borderId="15" xfId="0" applyFont="1" applyFill="1" applyBorder="1" applyAlignment="1" applyProtection="1">
      <alignment horizontal="center" vertical="center" wrapText="1"/>
    </xf>
    <xf numFmtId="0" fontId="17" fillId="2" borderId="16" xfId="0" applyFont="1" applyFill="1" applyBorder="1" applyAlignment="1" applyProtection="1">
      <alignment horizontal="center" vertical="center"/>
    </xf>
    <xf numFmtId="0" fontId="17" fillId="2" borderId="11" xfId="0" applyFont="1" applyFill="1" applyBorder="1" applyAlignment="1" applyProtection="1">
      <alignment horizontal="center" vertical="center"/>
    </xf>
    <xf numFmtId="0" fontId="17" fillId="2" borderId="17" xfId="0" applyFont="1" applyFill="1" applyBorder="1" applyAlignment="1" applyProtection="1">
      <alignment horizontal="center" vertical="center"/>
    </xf>
    <xf numFmtId="0" fontId="17" fillId="2" borderId="18" xfId="0" applyFont="1" applyFill="1" applyBorder="1" applyAlignment="1" applyProtection="1">
      <alignment horizontal="center" vertical="center"/>
    </xf>
    <xf numFmtId="0" fontId="17" fillId="2" borderId="19" xfId="0" applyFont="1" applyFill="1" applyBorder="1" applyAlignment="1" applyProtection="1">
      <alignment horizontal="center" vertical="center"/>
    </xf>
    <xf numFmtId="0" fontId="17" fillId="2" borderId="20" xfId="0" applyFont="1" applyFill="1" applyBorder="1" applyAlignment="1" applyProtection="1">
      <alignment horizontal="center" vertical="center"/>
    </xf>
    <xf numFmtId="0" fontId="16" fillId="43" borderId="4" xfId="0" applyFont="1" applyFill="1" applyBorder="1" applyAlignment="1" applyProtection="1">
      <alignment horizontal="center"/>
    </xf>
    <xf numFmtId="0" fontId="16" fillId="43" borderId="5" xfId="0" applyFont="1" applyFill="1" applyBorder="1" applyAlignment="1" applyProtection="1">
      <alignment horizontal="center"/>
    </xf>
    <xf numFmtId="0" fontId="16" fillId="43" borderId="2" xfId="0" applyFont="1" applyFill="1" applyBorder="1" applyAlignment="1" applyProtection="1">
      <alignment horizontal="center"/>
    </xf>
    <xf numFmtId="0" fontId="0" fillId="9" borderId="4" xfId="0" applyFill="1" applyBorder="1" applyAlignment="1" applyProtection="1">
      <alignment horizontal="center"/>
      <protection locked="0"/>
    </xf>
    <xf numFmtId="0" fontId="0" fillId="9" borderId="2" xfId="0" applyFill="1" applyBorder="1" applyAlignment="1" applyProtection="1">
      <alignment horizontal="center"/>
      <protection locked="0"/>
    </xf>
    <xf numFmtId="0" fontId="14" fillId="10" borderId="1" xfId="0" applyFont="1" applyFill="1" applyBorder="1" applyAlignment="1" applyProtection="1">
      <alignment horizontal="center" vertical="center" wrapText="1"/>
    </xf>
    <xf numFmtId="0" fontId="14" fillId="10" borderId="28" xfId="0" applyFont="1" applyFill="1" applyBorder="1" applyAlignment="1" applyProtection="1">
      <alignment horizontal="center" vertical="center" wrapText="1"/>
    </xf>
    <xf numFmtId="0" fontId="11" fillId="5" borderId="16" xfId="0" applyFont="1" applyFill="1" applyBorder="1" applyAlignment="1" applyProtection="1">
      <alignment horizontal="center" vertical="center"/>
    </xf>
    <xf numFmtId="0" fontId="11" fillId="5" borderId="11" xfId="0" applyFont="1" applyFill="1" applyBorder="1" applyAlignment="1" applyProtection="1">
      <alignment horizontal="center" vertical="center"/>
    </xf>
    <xf numFmtId="0" fontId="11" fillId="5" borderId="17" xfId="0" applyFont="1" applyFill="1" applyBorder="1" applyAlignment="1" applyProtection="1">
      <alignment horizontal="center" vertical="center"/>
    </xf>
    <xf numFmtId="0" fontId="11" fillId="5" borderId="18" xfId="0" applyFont="1" applyFill="1" applyBorder="1" applyAlignment="1" applyProtection="1">
      <alignment horizontal="center" vertical="center"/>
    </xf>
    <xf numFmtId="0" fontId="11" fillId="5" borderId="19" xfId="0" applyFont="1" applyFill="1" applyBorder="1" applyAlignment="1" applyProtection="1">
      <alignment horizontal="center" vertical="center"/>
    </xf>
    <xf numFmtId="0" fontId="11" fillId="5" borderId="20" xfId="0" applyFont="1" applyFill="1" applyBorder="1" applyAlignment="1" applyProtection="1">
      <alignment horizontal="center" vertical="center"/>
    </xf>
    <xf numFmtId="0" fontId="11" fillId="6" borderId="1" xfId="0" applyFont="1" applyFill="1" applyBorder="1" applyAlignment="1" applyProtection="1">
      <alignment horizontal="center" vertical="center"/>
    </xf>
    <xf numFmtId="0" fontId="12" fillId="7" borderId="1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/>
    </xf>
    <xf numFmtId="0" fontId="11" fillId="43" borderId="16" xfId="0" applyFont="1" applyFill="1" applyBorder="1" applyAlignment="1" applyProtection="1">
      <alignment horizontal="center" vertical="center"/>
    </xf>
    <xf numFmtId="0" fontId="11" fillId="43" borderId="11" xfId="0" applyFont="1" applyFill="1" applyBorder="1" applyAlignment="1" applyProtection="1">
      <alignment horizontal="center" vertical="center"/>
    </xf>
    <xf numFmtId="0" fontId="11" fillId="43" borderId="17" xfId="0" applyFont="1" applyFill="1" applyBorder="1" applyAlignment="1" applyProtection="1">
      <alignment horizontal="center" vertical="center"/>
    </xf>
    <xf numFmtId="0" fontId="11" fillId="43" borderId="18" xfId="0" applyFont="1" applyFill="1" applyBorder="1" applyAlignment="1" applyProtection="1">
      <alignment horizontal="center" vertical="center"/>
    </xf>
    <xf numFmtId="0" fontId="11" fillId="43" borderId="19" xfId="0" applyFont="1" applyFill="1" applyBorder="1" applyAlignment="1" applyProtection="1">
      <alignment horizontal="center" vertical="center"/>
    </xf>
    <xf numFmtId="0" fontId="11" fillId="43" borderId="20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textRotation="180"/>
    </xf>
    <xf numFmtId="0" fontId="10" fillId="2" borderId="1" xfId="0" applyFont="1" applyFill="1" applyBorder="1" applyAlignment="1" applyProtection="1">
      <alignment horizontal="left"/>
    </xf>
    <xf numFmtId="0" fontId="0" fillId="0" borderId="2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</xf>
    <xf numFmtId="164" fontId="0" fillId="0" borderId="2" xfId="0" applyNumberForma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left"/>
    </xf>
    <xf numFmtId="0" fontId="8" fillId="0" borderId="11" xfId="0" applyFont="1" applyBorder="1" applyAlignment="1" applyProtection="1">
      <alignment horizontal="center"/>
    </xf>
    <xf numFmtId="0" fontId="0" fillId="25" borderId="4" xfId="0" applyFill="1" applyBorder="1" applyAlignment="1" applyProtection="1">
      <alignment horizontal="center"/>
    </xf>
    <xf numFmtId="0" fontId="0" fillId="25" borderId="2" xfId="0" applyFill="1" applyBorder="1" applyAlignment="1" applyProtection="1">
      <alignment horizontal="center"/>
    </xf>
    <xf numFmtId="0" fontId="11" fillId="34" borderId="16" xfId="0" applyFont="1" applyFill="1" applyBorder="1" applyAlignment="1" applyProtection="1">
      <alignment horizontal="center" vertical="center"/>
    </xf>
    <xf numFmtId="0" fontId="11" fillId="34" borderId="17" xfId="0" applyFont="1" applyFill="1" applyBorder="1" applyAlignment="1" applyProtection="1">
      <alignment horizontal="center" vertical="center"/>
    </xf>
    <xf numFmtId="0" fontId="11" fillId="34" borderId="18" xfId="0" applyFont="1" applyFill="1" applyBorder="1" applyAlignment="1" applyProtection="1">
      <alignment horizontal="center" vertical="center"/>
    </xf>
    <xf numFmtId="0" fontId="11" fillId="34" borderId="20" xfId="0" applyFont="1" applyFill="1" applyBorder="1" applyAlignment="1" applyProtection="1">
      <alignment horizontal="center" vertical="center"/>
    </xf>
    <xf numFmtId="0" fontId="12" fillId="7" borderId="1" xfId="0" applyFont="1" applyFill="1" applyBorder="1" applyAlignment="1" applyProtection="1">
      <alignment horizontal="center"/>
    </xf>
    <xf numFmtId="0" fontId="0" fillId="9" borderId="1" xfId="0" applyFill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</cellXfs>
  <cellStyles count="3">
    <cellStyle name="Normal" xfId="0" builtinId="0"/>
    <cellStyle name="Normal 2" xfId="2"/>
    <cellStyle name="Normal 3" xfId="1"/>
  </cellStyles>
  <dxfs count="2"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E26B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Y100"/>
  <sheetViews>
    <sheetView tabSelected="1" zoomScale="70" zoomScaleNormal="70" zoomScaleSheetLayoutView="85" workbookViewId="0">
      <selection activeCell="M8" sqref="M8"/>
    </sheetView>
  </sheetViews>
  <sheetFormatPr baseColWidth="10" defaultColWidth="0" defaultRowHeight="15.05" zeroHeight="1" x14ac:dyDescent="0.3"/>
  <cols>
    <col min="1" max="1" width="12" style="1" customWidth="1"/>
    <col min="2" max="2" width="5.21875" style="1" customWidth="1"/>
    <col min="3" max="3" width="10.88671875" style="1" customWidth="1"/>
    <col min="4" max="4" width="5.109375" style="1" customWidth="1"/>
    <col min="5" max="5" width="6.6640625" style="1" customWidth="1"/>
    <col min="6" max="6" width="6.33203125" style="1" customWidth="1"/>
    <col min="7" max="7" width="13.88671875" style="1" customWidth="1"/>
    <col min="8" max="8" width="6.44140625" style="1" customWidth="1"/>
    <col min="9" max="9" width="13.44140625" style="1" customWidth="1"/>
    <col min="10" max="10" width="7.109375" style="1" customWidth="1"/>
    <col min="11" max="11" width="5.44140625" style="1" customWidth="1"/>
    <col min="12" max="12" width="4.33203125" style="1" customWidth="1"/>
    <col min="13" max="13" width="9" style="1" customWidth="1"/>
    <col min="14" max="15" width="7.109375" style="1" customWidth="1"/>
    <col min="16" max="16" width="4.33203125" style="1" customWidth="1"/>
    <col min="17" max="17" width="7.77734375" style="1" customWidth="1"/>
    <col min="18" max="18" width="19.88671875" style="1" bestFit="1" customWidth="1"/>
    <col min="19" max="19" width="4.88671875" style="1" customWidth="1"/>
    <col min="20" max="20" width="7.5546875" style="1" customWidth="1"/>
    <col min="21" max="21" width="4.109375" style="1" bestFit="1" customWidth="1"/>
    <col min="22" max="25" width="8.88671875" style="1" customWidth="1"/>
    <col min="26" max="40" width="0.88671875" style="1" customWidth="1"/>
    <col min="41" max="50" width="1.33203125" style="1" customWidth="1"/>
    <col min="51" max="314" width="0.88671875" style="1" customWidth="1"/>
    <col min="315" max="315" width="8.109375" style="1" customWidth="1"/>
    <col min="316" max="321" width="0.88671875" style="1" customWidth="1"/>
    <col min="322" max="336" width="1.77734375" style="1" customWidth="1"/>
    <col min="337" max="337" width="1.77734375" style="1" hidden="1" customWidth="1"/>
    <col min="338" max="16384" width="8.88671875" style="1" hidden="1"/>
  </cols>
  <sheetData>
    <row r="1" spans="1:48" ht="15.75" thickBot="1" x14ac:dyDescent="0.35">
      <c r="A1" s="232" t="s">
        <v>0</v>
      </c>
      <c r="B1" s="232"/>
      <c r="C1" s="232"/>
      <c r="D1" s="228"/>
      <c r="E1" s="229"/>
      <c r="F1" s="229"/>
      <c r="G1" s="229"/>
      <c r="H1" s="229"/>
      <c r="J1" s="2" t="s">
        <v>1</v>
      </c>
      <c r="K1" s="242"/>
      <c r="L1" s="242"/>
      <c r="M1" s="242"/>
      <c r="N1" s="242"/>
      <c r="O1" s="242"/>
      <c r="P1" s="242"/>
      <c r="AQ1" s="3" t="s">
        <v>2</v>
      </c>
      <c r="AR1" s="3" t="s">
        <v>3</v>
      </c>
      <c r="AS1" s="3" t="s">
        <v>4</v>
      </c>
      <c r="AT1" s="3" t="s">
        <v>5</v>
      </c>
    </row>
    <row r="2" spans="1:48" ht="15.05" customHeight="1" x14ac:dyDescent="0.3">
      <c r="A2" s="232" t="s">
        <v>6</v>
      </c>
      <c r="B2" s="232"/>
      <c r="C2" s="232"/>
      <c r="D2" s="243"/>
      <c r="E2" s="244"/>
      <c r="F2" s="244"/>
      <c r="G2" s="244"/>
      <c r="H2" s="228"/>
      <c r="I2" s="4" t="s">
        <v>7</v>
      </c>
      <c r="J2" s="5">
        <f>SUM(B12:B31,D12:D31)</f>
        <v>0</v>
      </c>
      <c r="K2" s="242"/>
      <c r="L2" s="242"/>
      <c r="M2" s="242"/>
      <c r="N2" s="242"/>
      <c r="O2" s="242"/>
      <c r="P2" s="242"/>
      <c r="R2" s="234" t="s">
        <v>8</v>
      </c>
      <c r="S2" s="235"/>
      <c r="T2" s="6"/>
      <c r="AP2" s="226" t="s">
        <v>9</v>
      </c>
      <c r="AQ2" s="7" t="s">
        <v>10</v>
      </c>
      <c r="AR2" s="8">
        <f>SUM(H20:H75,J20:J74)</f>
        <v>0</v>
      </c>
      <c r="AS2" s="9">
        <v>7.5</v>
      </c>
      <c r="AT2" s="10">
        <f>AR2*AS2</f>
        <v>0</v>
      </c>
      <c r="AV2" s="226" t="s">
        <v>9</v>
      </c>
    </row>
    <row r="3" spans="1:48" x14ac:dyDescent="0.3">
      <c r="A3" s="227" t="s">
        <v>11</v>
      </c>
      <c r="B3" s="227"/>
      <c r="C3" s="227"/>
      <c r="D3" s="228"/>
      <c r="E3" s="229"/>
      <c r="F3" s="229"/>
      <c r="G3" s="229"/>
      <c r="H3" s="229"/>
      <c r="I3" s="4" t="s">
        <v>12</v>
      </c>
      <c r="J3" s="5">
        <f>SUM(H20:H75,J20:J74)</f>
        <v>0</v>
      </c>
      <c r="K3" s="242"/>
      <c r="L3" s="242"/>
      <c r="M3" s="242"/>
      <c r="N3" s="242"/>
      <c r="O3" s="242"/>
      <c r="P3" s="242"/>
      <c r="R3" s="230">
        <f>AU95</f>
        <v>0</v>
      </c>
      <c r="S3" s="231"/>
      <c r="T3" s="6"/>
      <c r="AP3" s="226"/>
      <c r="AQ3" s="11" t="s">
        <v>13</v>
      </c>
      <c r="AR3" s="12">
        <f>SUM(H80:H91)</f>
        <v>0</v>
      </c>
      <c r="AS3" s="13">
        <v>1.9</v>
      </c>
      <c r="AT3" s="14">
        <f t="shared" ref="AT3:AT66" si="0">AR3*AS3</f>
        <v>0</v>
      </c>
      <c r="AV3" s="226"/>
    </row>
    <row r="4" spans="1:48" x14ac:dyDescent="0.3">
      <c r="A4" s="232" t="s">
        <v>14</v>
      </c>
      <c r="B4" s="232"/>
      <c r="C4" s="232"/>
      <c r="D4" s="228"/>
      <c r="E4" s="229"/>
      <c r="F4" s="229"/>
      <c r="G4" s="229"/>
      <c r="H4" s="229"/>
      <c r="I4" s="4" t="s">
        <v>15</v>
      </c>
      <c r="J4" s="5">
        <f>SUM(O12:O52)</f>
        <v>0</v>
      </c>
      <c r="K4" s="242"/>
      <c r="L4" s="242"/>
      <c r="M4" s="242"/>
      <c r="N4" s="242"/>
      <c r="O4" s="242"/>
      <c r="P4" s="242"/>
      <c r="R4" s="233" t="s">
        <v>16</v>
      </c>
      <c r="S4" s="233"/>
      <c r="T4" s="15"/>
      <c r="AP4" s="226"/>
      <c r="AQ4" s="11" t="s">
        <v>17</v>
      </c>
      <c r="AR4" s="12">
        <f>SUM(J80:J86)</f>
        <v>0</v>
      </c>
      <c r="AS4" s="13">
        <v>6.5</v>
      </c>
      <c r="AT4" s="14">
        <f t="shared" si="0"/>
        <v>0</v>
      </c>
      <c r="AV4" s="226"/>
    </row>
    <row r="5" spans="1:48" ht="15.75" thickBot="1" x14ac:dyDescent="0.35">
      <c r="A5" s="232" t="s">
        <v>18</v>
      </c>
      <c r="B5" s="232"/>
      <c r="C5" s="232"/>
      <c r="D5" s="228"/>
      <c r="E5" s="229"/>
      <c r="F5" s="229"/>
      <c r="G5" s="229"/>
      <c r="H5" s="229"/>
      <c r="I5" s="4" t="s">
        <v>19</v>
      </c>
      <c r="J5" s="5">
        <f>SUM(S12:S53)</f>
        <v>0</v>
      </c>
      <c r="K5" s="242"/>
      <c r="L5" s="242"/>
      <c r="M5" s="242"/>
      <c r="N5" s="242"/>
      <c r="O5" s="242"/>
      <c r="P5" s="242"/>
      <c r="AP5" s="226"/>
      <c r="AQ5" s="16" t="s">
        <v>20</v>
      </c>
      <c r="AR5" s="17">
        <f>J75</f>
        <v>0</v>
      </c>
      <c r="AS5" s="18">
        <v>3.5</v>
      </c>
      <c r="AT5" s="19">
        <f t="shared" si="0"/>
        <v>0</v>
      </c>
      <c r="AV5" s="226"/>
    </row>
    <row r="6" spans="1:48" x14ac:dyDescent="0.3">
      <c r="A6" s="245" t="s">
        <v>21</v>
      </c>
      <c r="B6" s="245"/>
      <c r="C6" s="245"/>
      <c r="D6" s="246"/>
      <c r="E6" s="246"/>
      <c r="F6" s="246"/>
      <c r="G6" s="246"/>
      <c r="H6" s="246"/>
      <c r="I6" s="4" t="s">
        <v>22</v>
      </c>
      <c r="J6" s="5">
        <f>SUM(D38:D49)</f>
        <v>0</v>
      </c>
      <c r="K6" s="242"/>
      <c r="L6" s="242"/>
      <c r="M6" s="242"/>
      <c r="N6" s="242"/>
      <c r="O6" s="242"/>
      <c r="P6" s="242"/>
      <c r="AP6" s="226"/>
      <c r="AQ6" s="20" t="s">
        <v>23</v>
      </c>
      <c r="AR6" s="21">
        <f t="array" ref="AR6:AR25">B12:B31</f>
        <v>0</v>
      </c>
      <c r="AS6" s="23">
        <v>12.9</v>
      </c>
      <c r="AT6" s="26">
        <f t="shared" si="0"/>
        <v>0</v>
      </c>
      <c r="AV6" s="226"/>
    </row>
    <row r="7" spans="1:48" x14ac:dyDescent="0.3">
      <c r="A7" s="27"/>
      <c r="B7" s="27"/>
      <c r="C7" s="27"/>
      <c r="D7" s="27"/>
      <c r="E7" s="27"/>
      <c r="F7" s="27"/>
      <c r="G7" s="27"/>
      <c r="H7" s="27"/>
      <c r="K7" s="28"/>
      <c r="L7" s="28"/>
      <c r="M7" s="28"/>
      <c r="N7" s="28"/>
      <c r="O7" s="28"/>
      <c r="P7" s="28"/>
      <c r="AP7" s="226"/>
      <c r="AQ7" s="29" t="s">
        <v>24</v>
      </c>
      <c r="AR7" s="22">
        <v>0</v>
      </c>
      <c r="AS7" s="24">
        <v>12.9</v>
      </c>
      <c r="AT7" s="30">
        <f t="shared" si="0"/>
        <v>0</v>
      </c>
      <c r="AV7" s="226"/>
    </row>
    <row r="8" spans="1:48" x14ac:dyDescent="0.3">
      <c r="AP8" s="226"/>
      <c r="AQ8" s="29" t="s">
        <v>25</v>
      </c>
      <c r="AR8" s="22">
        <v>0</v>
      </c>
      <c r="AS8" s="24">
        <v>12.9</v>
      </c>
      <c r="AT8" s="30">
        <f t="shared" si="0"/>
        <v>0</v>
      </c>
      <c r="AV8" s="226"/>
    </row>
    <row r="9" spans="1:48" ht="15.05" customHeight="1" x14ac:dyDescent="0.3">
      <c r="AP9" s="226"/>
      <c r="AQ9" s="29" t="s">
        <v>26</v>
      </c>
      <c r="AR9" s="22">
        <v>0</v>
      </c>
      <c r="AS9" s="24">
        <v>12.9</v>
      </c>
      <c r="AT9" s="30">
        <f t="shared" si="0"/>
        <v>0</v>
      </c>
      <c r="AV9" s="226"/>
    </row>
    <row r="10" spans="1:48" ht="15.05" customHeight="1" x14ac:dyDescent="0.3">
      <c r="A10" s="205" t="s">
        <v>27</v>
      </c>
      <c r="B10" s="206"/>
      <c r="C10" s="206"/>
      <c r="D10" s="207"/>
      <c r="G10" s="211" t="s">
        <v>28</v>
      </c>
      <c r="H10" s="211"/>
      <c r="I10" s="212" t="s">
        <v>29</v>
      </c>
      <c r="J10" s="212"/>
      <c r="M10" s="213" t="s">
        <v>30</v>
      </c>
      <c r="N10" s="214"/>
      <c r="O10" s="215"/>
      <c r="R10" s="236" t="s">
        <v>31</v>
      </c>
      <c r="S10" s="237"/>
      <c r="AP10" s="226"/>
      <c r="AQ10" s="29" t="s">
        <v>32</v>
      </c>
      <c r="AR10" s="22">
        <v>0</v>
      </c>
      <c r="AS10" s="24">
        <v>12.9</v>
      </c>
      <c r="AT10" s="30">
        <f t="shared" si="0"/>
        <v>0</v>
      </c>
      <c r="AV10" s="226"/>
    </row>
    <row r="11" spans="1:48" ht="15.05" customHeight="1" x14ac:dyDescent="0.3">
      <c r="A11" s="208"/>
      <c r="B11" s="209"/>
      <c r="C11" s="209"/>
      <c r="D11" s="210"/>
      <c r="G11" s="211"/>
      <c r="H11" s="211"/>
      <c r="I11" s="212"/>
      <c r="J11" s="212"/>
      <c r="M11" s="216"/>
      <c r="N11" s="217"/>
      <c r="O11" s="218"/>
      <c r="R11" s="238"/>
      <c r="S11" s="239"/>
      <c r="AP11" s="226"/>
      <c r="AQ11" s="29" t="s">
        <v>33</v>
      </c>
      <c r="AR11" s="22">
        <v>0</v>
      </c>
      <c r="AS11" s="24">
        <v>15.9</v>
      </c>
      <c r="AT11" s="30">
        <f t="shared" si="0"/>
        <v>0</v>
      </c>
      <c r="AV11" s="226"/>
    </row>
    <row r="12" spans="1:48" ht="15.05" customHeight="1" x14ac:dyDescent="0.3">
      <c r="A12" s="31" t="s">
        <v>23</v>
      </c>
      <c r="B12" s="32"/>
      <c r="C12" s="31" t="s">
        <v>34</v>
      </c>
      <c r="D12" s="32"/>
      <c r="G12" s="240" t="s">
        <v>35</v>
      </c>
      <c r="H12" s="240"/>
      <c r="I12" s="241"/>
      <c r="J12" s="241"/>
      <c r="M12" s="203" t="s">
        <v>36</v>
      </c>
      <c r="N12" s="33" t="s">
        <v>15</v>
      </c>
      <c r="O12" s="34"/>
      <c r="R12" s="35" t="s">
        <v>37</v>
      </c>
      <c r="S12" s="131"/>
      <c r="AP12" s="226"/>
      <c r="AQ12" s="29" t="s">
        <v>38</v>
      </c>
      <c r="AR12" s="22">
        <v>0</v>
      </c>
      <c r="AS12" s="24">
        <v>15.9</v>
      </c>
      <c r="AT12" s="30">
        <f t="shared" si="0"/>
        <v>0</v>
      </c>
      <c r="AV12" s="226"/>
    </row>
    <row r="13" spans="1:48" x14ac:dyDescent="0.3">
      <c r="A13" s="36" t="s">
        <v>24</v>
      </c>
      <c r="B13" s="32"/>
      <c r="C13" s="36" t="s">
        <v>39</v>
      </c>
      <c r="D13" s="32"/>
      <c r="G13" s="240" t="s">
        <v>40</v>
      </c>
      <c r="H13" s="240"/>
      <c r="I13" s="201"/>
      <c r="J13" s="202"/>
      <c r="M13" s="203"/>
      <c r="N13" s="33" t="s">
        <v>19</v>
      </c>
      <c r="O13" s="34"/>
      <c r="R13" s="37" t="s">
        <v>41</v>
      </c>
      <c r="S13" s="131"/>
      <c r="AP13" s="226"/>
      <c r="AQ13" s="29" t="s">
        <v>42</v>
      </c>
      <c r="AR13" s="22">
        <v>0</v>
      </c>
      <c r="AS13" s="24">
        <v>13.9</v>
      </c>
      <c r="AT13" s="30">
        <f t="shared" si="0"/>
        <v>0</v>
      </c>
      <c r="AV13" s="226"/>
    </row>
    <row r="14" spans="1:48" x14ac:dyDescent="0.3">
      <c r="A14" s="38" t="s">
        <v>25</v>
      </c>
      <c r="B14" s="32"/>
      <c r="C14" s="38" t="s">
        <v>43</v>
      </c>
      <c r="D14" s="32"/>
      <c r="G14" s="219" t="s">
        <v>44</v>
      </c>
      <c r="H14" s="219"/>
      <c r="I14" s="219"/>
      <c r="J14" s="219"/>
      <c r="M14" s="203"/>
      <c r="N14" s="33" t="s">
        <v>45</v>
      </c>
      <c r="O14" s="34"/>
      <c r="R14" s="35" t="s">
        <v>46</v>
      </c>
      <c r="S14" s="131"/>
      <c r="AP14" s="226"/>
      <c r="AQ14" s="29" t="s">
        <v>47</v>
      </c>
      <c r="AR14" s="22">
        <v>0</v>
      </c>
      <c r="AS14" s="24">
        <v>13.9</v>
      </c>
      <c r="AT14" s="30">
        <f t="shared" si="0"/>
        <v>0</v>
      </c>
      <c r="AV14" s="226"/>
    </row>
    <row r="15" spans="1:48" ht="15.05" customHeight="1" x14ac:dyDescent="0.3">
      <c r="A15" s="36" t="s">
        <v>26</v>
      </c>
      <c r="B15" s="32"/>
      <c r="C15" s="36" t="s">
        <v>48</v>
      </c>
      <c r="D15" s="32"/>
      <c r="M15" s="203"/>
      <c r="N15" s="33" t="s">
        <v>49</v>
      </c>
      <c r="O15" s="34"/>
      <c r="R15" s="39" t="s">
        <v>50</v>
      </c>
      <c r="S15" s="131"/>
      <c r="AP15" s="226"/>
      <c r="AQ15" s="29" t="s">
        <v>51</v>
      </c>
      <c r="AR15" s="22">
        <v>0</v>
      </c>
      <c r="AS15" s="24">
        <v>13.9</v>
      </c>
      <c r="AT15" s="30">
        <f t="shared" si="0"/>
        <v>0</v>
      </c>
      <c r="AV15" s="226"/>
    </row>
    <row r="16" spans="1:48" ht="15.05" customHeight="1" x14ac:dyDescent="0.3">
      <c r="A16" s="38" t="s">
        <v>32</v>
      </c>
      <c r="B16" s="32"/>
      <c r="C16" s="38" t="s">
        <v>52</v>
      </c>
      <c r="D16" s="32"/>
      <c r="G16" s="40"/>
      <c r="H16" s="40"/>
      <c r="I16" s="40"/>
      <c r="J16" s="40"/>
      <c r="M16" s="203" t="s">
        <v>53</v>
      </c>
      <c r="N16" s="33" t="s">
        <v>15</v>
      </c>
      <c r="O16" s="34"/>
      <c r="R16" s="35" t="s">
        <v>54</v>
      </c>
      <c r="S16" s="131"/>
      <c r="AP16" s="226"/>
      <c r="AQ16" s="29" t="s">
        <v>55</v>
      </c>
      <c r="AR16" s="22">
        <v>0</v>
      </c>
      <c r="AS16" s="24">
        <v>10.5</v>
      </c>
      <c r="AT16" s="30">
        <f t="shared" si="0"/>
        <v>0</v>
      </c>
      <c r="AV16" s="226"/>
    </row>
    <row r="17" spans="1:48" ht="15.05" customHeight="1" x14ac:dyDescent="0.3">
      <c r="A17" s="36" t="s">
        <v>33</v>
      </c>
      <c r="B17" s="32"/>
      <c r="C17" s="36" t="s">
        <v>56</v>
      </c>
      <c r="D17" s="32"/>
      <c r="M17" s="203"/>
      <c r="N17" s="33" t="s">
        <v>19</v>
      </c>
      <c r="O17" s="34"/>
      <c r="R17" s="41" t="s">
        <v>57</v>
      </c>
      <c r="S17" s="131"/>
      <c r="AP17" s="226"/>
      <c r="AQ17" s="29" t="s">
        <v>58</v>
      </c>
      <c r="AR17" s="22">
        <v>0</v>
      </c>
      <c r="AS17" s="24">
        <v>12.5</v>
      </c>
      <c r="AT17" s="30">
        <f t="shared" si="0"/>
        <v>0</v>
      </c>
      <c r="AV17" s="226"/>
    </row>
    <row r="18" spans="1:48" ht="15.05" customHeight="1" x14ac:dyDescent="0.3">
      <c r="A18" s="38" t="s">
        <v>38</v>
      </c>
      <c r="B18" s="32"/>
      <c r="C18" s="38" t="s">
        <v>59</v>
      </c>
      <c r="D18" s="32"/>
      <c r="G18" s="220" t="s">
        <v>60</v>
      </c>
      <c r="H18" s="221"/>
      <c r="I18" s="221"/>
      <c r="J18" s="222"/>
      <c r="M18" s="203"/>
      <c r="N18" s="33" t="s">
        <v>61</v>
      </c>
      <c r="O18" s="34"/>
      <c r="R18" s="35" t="s">
        <v>62</v>
      </c>
      <c r="S18" s="131"/>
      <c r="AP18" s="226"/>
      <c r="AQ18" s="29" t="s">
        <v>63</v>
      </c>
      <c r="AR18" s="22">
        <v>0</v>
      </c>
      <c r="AS18" s="24">
        <v>13.5</v>
      </c>
      <c r="AT18" s="30">
        <f t="shared" si="0"/>
        <v>0</v>
      </c>
      <c r="AV18" s="226"/>
    </row>
    <row r="19" spans="1:48" ht="15.05" customHeight="1" x14ac:dyDescent="0.3">
      <c r="A19" s="36" t="s">
        <v>42</v>
      </c>
      <c r="B19" s="32"/>
      <c r="C19" s="36" t="s">
        <v>64</v>
      </c>
      <c r="D19" s="32"/>
      <c r="G19" s="223"/>
      <c r="H19" s="224"/>
      <c r="I19" s="224"/>
      <c r="J19" s="225"/>
      <c r="M19" s="203"/>
      <c r="N19" s="33" t="s">
        <v>49</v>
      </c>
      <c r="O19" s="34"/>
      <c r="R19" s="42" t="s">
        <v>65</v>
      </c>
      <c r="S19" s="131"/>
      <c r="AP19" s="226"/>
      <c r="AQ19" s="29" t="s">
        <v>66</v>
      </c>
      <c r="AR19" s="22">
        <v>0</v>
      </c>
      <c r="AS19" s="24">
        <v>19.899999999999999</v>
      </c>
      <c r="AT19" s="30">
        <f t="shared" si="0"/>
        <v>0</v>
      </c>
      <c r="AV19" s="226"/>
    </row>
    <row r="20" spans="1:48" ht="15.05" customHeight="1" x14ac:dyDescent="0.3">
      <c r="A20" s="38" t="s">
        <v>47</v>
      </c>
      <c r="B20" s="32"/>
      <c r="C20" s="38" t="s">
        <v>67</v>
      </c>
      <c r="D20" s="32"/>
      <c r="G20" s="43" t="s">
        <v>210</v>
      </c>
      <c r="H20" s="131"/>
      <c r="I20" s="43" t="s">
        <v>266</v>
      </c>
      <c r="J20" s="131"/>
      <c r="M20" s="203" t="s">
        <v>68</v>
      </c>
      <c r="N20" s="33" t="s">
        <v>15</v>
      </c>
      <c r="O20" s="34"/>
      <c r="R20" s="35" t="s">
        <v>69</v>
      </c>
      <c r="S20" s="131"/>
      <c r="AP20" s="226"/>
      <c r="AQ20" s="29" t="s">
        <v>70</v>
      </c>
      <c r="AR20" s="22">
        <v>0</v>
      </c>
      <c r="AS20" s="24">
        <v>11.9</v>
      </c>
      <c r="AT20" s="30">
        <f t="shared" si="0"/>
        <v>0</v>
      </c>
      <c r="AV20" s="226"/>
    </row>
    <row r="21" spans="1:48" x14ac:dyDescent="0.3">
      <c r="A21" s="36" t="s">
        <v>51</v>
      </c>
      <c r="B21" s="32"/>
      <c r="C21" s="36" t="s">
        <v>71</v>
      </c>
      <c r="D21" s="32"/>
      <c r="G21" s="43" t="s">
        <v>211</v>
      </c>
      <c r="H21" s="131"/>
      <c r="I21" s="43" t="s">
        <v>267</v>
      </c>
      <c r="J21" s="131"/>
      <c r="M21" s="203"/>
      <c r="N21" s="33" t="s">
        <v>19</v>
      </c>
      <c r="O21" s="34"/>
      <c r="R21" s="42" t="s">
        <v>72</v>
      </c>
      <c r="S21" s="131"/>
      <c r="AP21" s="226"/>
      <c r="AQ21" s="29" t="s">
        <v>73</v>
      </c>
      <c r="AR21" s="22">
        <v>0</v>
      </c>
      <c r="AS21" s="24">
        <v>12.9</v>
      </c>
      <c r="AT21" s="30">
        <f t="shared" si="0"/>
        <v>0</v>
      </c>
      <c r="AV21" s="226"/>
    </row>
    <row r="22" spans="1:48" x14ac:dyDescent="0.3">
      <c r="A22" s="38" t="s">
        <v>55</v>
      </c>
      <c r="B22" s="32"/>
      <c r="C22" s="38" t="s">
        <v>74</v>
      </c>
      <c r="D22" s="32"/>
      <c r="G22" s="43" t="s">
        <v>212</v>
      </c>
      <c r="H22" s="131"/>
      <c r="I22" s="43" t="s">
        <v>268</v>
      </c>
      <c r="J22" s="131"/>
      <c r="M22" s="203"/>
      <c r="N22" s="33" t="s">
        <v>61</v>
      </c>
      <c r="O22" s="34"/>
      <c r="R22" s="35" t="s">
        <v>75</v>
      </c>
      <c r="S22" s="131"/>
      <c r="AP22" s="226"/>
      <c r="AQ22" s="29" t="s">
        <v>76</v>
      </c>
      <c r="AR22" s="22">
        <v>0</v>
      </c>
      <c r="AS22" s="24">
        <v>13.5</v>
      </c>
      <c r="AT22" s="30">
        <f t="shared" si="0"/>
        <v>0</v>
      </c>
      <c r="AV22" s="226"/>
    </row>
    <row r="23" spans="1:48" x14ac:dyDescent="0.3">
      <c r="A23" s="36" t="s">
        <v>58</v>
      </c>
      <c r="B23" s="32"/>
      <c r="C23" s="36" t="s">
        <v>77</v>
      </c>
      <c r="D23" s="32"/>
      <c r="G23" s="43" t="s">
        <v>213</v>
      </c>
      <c r="H23" s="131"/>
      <c r="I23" s="43" t="s">
        <v>269</v>
      </c>
      <c r="J23" s="131"/>
      <c r="M23" s="203"/>
      <c r="N23" s="33" t="s">
        <v>49</v>
      </c>
      <c r="O23" s="34"/>
      <c r="R23" s="46" t="s">
        <v>78</v>
      </c>
      <c r="S23" s="131"/>
      <c r="AQ23" s="29" t="s">
        <v>79</v>
      </c>
      <c r="AR23" s="22">
        <v>0</v>
      </c>
      <c r="AS23" s="24">
        <v>14.8</v>
      </c>
      <c r="AT23" s="30">
        <f t="shared" si="0"/>
        <v>0</v>
      </c>
    </row>
    <row r="24" spans="1:48" ht="15.05" customHeight="1" x14ac:dyDescent="0.3">
      <c r="A24" s="38" t="s">
        <v>63</v>
      </c>
      <c r="B24" s="32"/>
      <c r="C24" s="36" t="s">
        <v>80</v>
      </c>
      <c r="D24" s="135"/>
      <c r="G24" s="43" t="s">
        <v>214</v>
      </c>
      <c r="H24" s="131"/>
      <c r="I24" s="43" t="s">
        <v>270</v>
      </c>
      <c r="J24" s="131"/>
      <c r="M24" s="203" t="s">
        <v>81</v>
      </c>
      <c r="N24" s="33" t="s">
        <v>15</v>
      </c>
      <c r="O24" s="34"/>
      <c r="R24" s="47" t="s">
        <v>82</v>
      </c>
      <c r="S24" s="131"/>
      <c r="AQ24" s="29" t="s">
        <v>83</v>
      </c>
      <c r="AR24" s="22">
        <v>0</v>
      </c>
      <c r="AS24" s="24">
        <v>16.899999999999999</v>
      </c>
      <c r="AT24" s="30">
        <f t="shared" si="0"/>
        <v>0</v>
      </c>
    </row>
    <row r="25" spans="1:48" x14ac:dyDescent="0.3">
      <c r="A25" s="36" t="s">
        <v>66</v>
      </c>
      <c r="B25" s="32"/>
      <c r="C25" s="48"/>
      <c r="D25" s="49"/>
      <c r="G25" s="43" t="s">
        <v>215</v>
      </c>
      <c r="H25" s="131"/>
      <c r="I25" s="43" t="s">
        <v>271</v>
      </c>
      <c r="J25" s="131"/>
      <c r="M25" s="203"/>
      <c r="N25" s="33" t="s">
        <v>19</v>
      </c>
      <c r="O25" s="34"/>
      <c r="R25" s="46" t="s">
        <v>84</v>
      </c>
      <c r="S25" s="131"/>
      <c r="AQ25" s="29" t="s">
        <v>85</v>
      </c>
      <c r="AR25" s="22">
        <v>0</v>
      </c>
      <c r="AS25" s="24">
        <v>11.9</v>
      </c>
      <c r="AT25" s="30">
        <f t="shared" si="0"/>
        <v>0</v>
      </c>
    </row>
    <row r="26" spans="1:48" x14ac:dyDescent="0.3">
      <c r="A26" s="38" t="s">
        <v>70</v>
      </c>
      <c r="B26" s="32"/>
      <c r="C26" s="48"/>
      <c r="D26" s="49"/>
      <c r="G26" s="43" t="s">
        <v>216</v>
      </c>
      <c r="H26" s="131"/>
      <c r="I26" s="43" t="s">
        <v>272</v>
      </c>
      <c r="J26" s="131"/>
      <c r="M26" s="203"/>
      <c r="N26" s="33" t="s">
        <v>61</v>
      </c>
      <c r="O26" s="34"/>
      <c r="R26" s="47" t="s">
        <v>86</v>
      </c>
      <c r="S26" s="131"/>
      <c r="AQ26" s="29" t="s">
        <v>34</v>
      </c>
      <c r="AR26" s="22">
        <f t="array" ref="AR26:AR45">D12:D31</f>
        <v>0</v>
      </c>
      <c r="AS26" s="24">
        <v>13.5</v>
      </c>
      <c r="AT26" s="30">
        <f t="shared" si="0"/>
        <v>0</v>
      </c>
    </row>
    <row r="27" spans="1:48" x14ac:dyDescent="0.3">
      <c r="A27" s="36" t="s">
        <v>73</v>
      </c>
      <c r="B27" s="32"/>
      <c r="C27" s="48"/>
      <c r="D27" s="49"/>
      <c r="G27" s="43" t="s">
        <v>217</v>
      </c>
      <c r="H27" s="131"/>
      <c r="I27" s="43" t="s">
        <v>273</v>
      </c>
      <c r="J27" s="131"/>
      <c r="M27" s="203"/>
      <c r="N27" s="33" t="s">
        <v>49</v>
      </c>
      <c r="O27" s="34"/>
      <c r="R27" s="46" t="s">
        <v>87</v>
      </c>
      <c r="S27" s="131"/>
      <c r="AQ27" s="29" t="s">
        <v>39</v>
      </c>
      <c r="AR27" s="22">
        <v>0</v>
      </c>
      <c r="AS27" s="24">
        <v>12.5</v>
      </c>
      <c r="AT27" s="30">
        <f t="shared" si="0"/>
        <v>0</v>
      </c>
    </row>
    <row r="28" spans="1:48" ht="15.05" customHeight="1" x14ac:dyDescent="0.3">
      <c r="A28" s="38" t="s">
        <v>76</v>
      </c>
      <c r="B28" s="32"/>
      <c r="C28" s="48"/>
      <c r="D28" s="49"/>
      <c r="G28" s="43" t="s">
        <v>218</v>
      </c>
      <c r="H28" s="131"/>
      <c r="I28" s="43" t="s">
        <v>274</v>
      </c>
      <c r="J28" s="131"/>
      <c r="M28" s="203" t="s">
        <v>88</v>
      </c>
      <c r="N28" s="33" t="s">
        <v>15</v>
      </c>
      <c r="O28" s="34"/>
      <c r="R28" s="47" t="s">
        <v>89</v>
      </c>
      <c r="S28" s="131"/>
      <c r="AQ28" s="29" t="s">
        <v>43</v>
      </c>
      <c r="AR28" s="22">
        <v>0</v>
      </c>
      <c r="AS28" s="24">
        <v>12.9</v>
      </c>
      <c r="AT28" s="30">
        <f t="shared" si="0"/>
        <v>0</v>
      </c>
    </row>
    <row r="29" spans="1:48" x14ac:dyDescent="0.3">
      <c r="A29" s="36" t="s">
        <v>79</v>
      </c>
      <c r="B29" s="32"/>
      <c r="C29" s="48"/>
      <c r="D29" s="49"/>
      <c r="G29" s="43" t="s">
        <v>219</v>
      </c>
      <c r="H29" s="131"/>
      <c r="I29" s="43" t="s">
        <v>275</v>
      </c>
      <c r="J29" s="131"/>
      <c r="M29" s="203"/>
      <c r="N29" s="33" t="s">
        <v>19</v>
      </c>
      <c r="O29" s="34"/>
      <c r="R29" s="41" t="s">
        <v>90</v>
      </c>
      <c r="S29" s="131"/>
      <c r="AQ29" s="29" t="s">
        <v>48</v>
      </c>
      <c r="AR29" s="22">
        <v>0</v>
      </c>
      <c r="AS29" s="24">
        <v>14.5</v>
      </c>
      <c r="AT29" s="30">
        <f t="shared" si="0"/>
        <v>0</v>
      </c>
    </row>
    <row r="30" spans="1:48" x14ac:dyDescent="0.3">
      <c r="A30" s="38" t="s">
        <v>83</v>
      </c>
      <c r="B30" s="32"/>
      <c r="C30" s="48"/>
      <c r="D30" s="49"/>
      <c r="G30" s="43" t="s">
        <v>220</v>
      </c>
      <c r="H30" s="131"/>
      <c r="I30" s="43" t="s">
        <v>276</v>
      </c>
      <c r="J30" s="131"/>
      <c r="M30" s="203"/>
      <c r="N30" s="33" t="s">
        <v>61</v>
      </c>
      <c r="O30" s="34"/>
      <c r="R30" s="51" t="s">
        <v>91</v>
      </c>
      <c r="S30" s="131"/>
      <c r="AQ30" s="29" t="s">
        <v>52</v>
      </c>
      <c r="AR30" s="22">
        <v>0</v>
      </c>
      <c r="AS30" s="24">
        <v>14.5</v>
      </c>
      <c r="AT30" s="30">
        <f t="shared" si="0"/>
        <v>0</v>
      </c>
    </row>
    <row r="31" spans="1:48" ht="15.75" thickBot="1" x14ac:dyDescent="0.35">
      <c r="A31" s="36" t="s">
        <v>85</v>
      </c>
      <c r="B31" s="135"/>
      <c r="C31" s="48"/>
      <c r="D31" s="49"/>
      <c r="G31" s="43" t="s">
        <v>221</v>
      </c>
      <c r="H31" s="131"/>
      <c r="I31" s="43" t="s">
        <v>277</v>
      </c>
      <c r="J31" s="131"/>
      <c r="M31" s="204"/>
      <c r="N31" s="52" t="s">
        <v>49</v>
      </c>
      <c r="O31" s="137"/>
      <c r="R31" s="41" t="s">
        <v>92</v>
      </c>
      <c r="S31" s="131"/>
      <c r="AQ31" s="29" t="s">
        <v>56</v>
      </c>
      <c r="AR31" s="22">
        <v>0</v>
      </c>
      <c r="AS31" s="24">
        <v>14.5</v>
      </c>
      <c r="AT31" s="30">
        <f t="shared" si="0"/>
        <v>0</v>
      </c>
    </row>
    <row r="32" spans="1:48" ht="15.05" customHeight="1" thickTop="1" x14ac:dyDescent="0.3">
      <c r="G32" s="43" t="s">
        <v>222</v>
      </c>
      <c r="H32" s="131"/>
      <c r="I32" s="43" t="s">
        <v>278</v>
      </c>
      <c r="J32" s="131"/>
      <c r="M32" s="191" t="s">
        <v>93</v>
      </c>
      <c r="N32" s="53" t="s">
        <v>94</v>
      </c>
      <c r="O32" s="136"/>
      <c r="R32" s="51" t="s">
        <v>95</v>
      </c>
      <c r="S32" s="131"/>
      <c r="AQ32" s="29" t="s">
        <v>59</v>
      </c>
      <c r="AR32" s="22">
        <v>0</v>
      </c>
      <c r="AS32" s="24">
        <v>14.9</v>
      </c>
      <c r="AT32" s="30">
        <f t="shared" si="0"/>
        <v>0</v>
      </c>
    </row>
    <row r="33" spans="1:46" x14ac:dyDescent="0.3">
      <c r="G33" s="43" t="s">
        <v>223</v>
      </c>
      <c r="H33" s="131"/>
      <c r="I33" s="43" t="s">
        <v>279</v>
      </c>
      <c r="J33" s="131"/>
      <c r="M33" s="180"/>
      <c r="N33" s="54" t="s">
        <v>15</v>
      </c>
      <c r="O33" s="34"/>
      <c r="R33" s="55" t="s">
        <v>96</v>
      </c>
      <c r="S33" s="131"/>
      <c r="AQ33" s="29" t="s">
        <v>64</v>
      </c>
      <c r="AR33" s="22">
        <v>0</v>
      </c>
      <c r="AS33" s="24">
        <v>12.5</v>
      </c>
      <c r="AT33" s="30">
        <f t="shared" si="0"/>
        <v>0</v>
      </c>
    </row>
    <row r="34" spans="1:46" x14ac:dyDescent="0.3">
      <c r="G34" s="43" t="s">
        <v>224</v>
      </c>
      <c r="H34" s="131"/>
      <c r="I34" s="43" t="s">
        <v>280</v>
      </c>
      <c r="J34" s="131"/>
      <c r="M34" s="180"/>
      <c r="N34" s="54" t="s">
        <v>19</v>
      </c>
      <c r="O34" s="34"/>
      <c r="R34" s="56" t="s">
        <v>97</v>
      </c>
      <c r="S34" s="131"/>
      <c r="AQ34" s="29" t="s">
        <v>67</v>
      </c>
      <c r="AR34" s="22">
        <v>0</v>
      </c>
      <c r="AS34" s="24">
        <v>12.5</v>
      </c>
      <c r="AT34" s="30">
        <f t="shared" si="0"/>
        <v>0</v>
      </c>
    </row>
    <row r="35" spans="1:46" ht="15.05" customHeight="1" x14ac:dyDescent="0.3">
      <c r="A35" s="192" t="s">
        <v>98</v>
      </c>
      <c r="B35" s="193"/>
      <c r="C35" s="193"/>
      <c r="D35" s="194"/>
      <c r="G35" s="43" t="s">
        <v>225</v>
      </c>
      <c r="H35" s="131"/>
      <c r="I35" s="43" t="s">
        <v>281</v>
      </c>
      <c r="J35" s="131"/>
      <c r="M35" s="180"/>
      <c r="N35" s="54" t="s">
        <v>61</v>
      </c>
      <c r="O35" s="34"/>
      <c r="R35" s="55" t="s">
        <v>99</v>
      </c>
      <c r="S35" s="131"/>
      <c r="AQ35" s="29" t="s">
        <v>71</v>
      </c>
      <c r="AR35" s="22">
        <v>0</v>
      </c>
      <c r="AS35" s="24">
        <v>21</v>
      </c>
      <c r="AT35" s="30">
        <f t="shared" si="0"/>
        <v>0</v>
      </c>
    </row>
    <row r="36" spans="1:46" ht="15.05" customHeight="1" x14ac:dyDescent="0.3">
      <c r="A36" s="195"/>
      <c r="B36" s="196"/>
      <c r="C36" s="196"/>
      <c r="D36" s="197"/>
      <c r="G36" s="43" t="s">
        <v>226</v>
      </c>
      <c r="H36" s="131"/>
      <c r="I36" s="43" t="s">
        <v>282</v>
      </c>
      <c r="J36" s="131"/>
      <c r="M36" s="180"/>
      <c r="N36" s="54" t="s">
        <v>49</v>
      </c>
      <c r="O36" s="34"/>
      <c r="R36" s="51" t="s">
        <v>100</v>
      </c>
      <c r="S36" s="131"/>
      <c r="AQ36" s="29" t="s">
        <v>74</v>
      </c>
      <c r="AR36" s="22">
        <v>0</v>
      </c>
      <c r="AS36" s="24">
        <v>15.5</v>
      </c>
      <c r="AT36" s="30">
        <f t="shared" si="0"/>
        <v>0</v>
      </c>
    </row>
    <row r="37" spans="1:46" ht="15.75" customHeight="1" x14ac:dyDescent="0.3">
      <c r="A37" s="198" t="s">
        <v>101</v>
      </c>
      <c r="B37" s="199"/>
      <c r="C37" s="199"/>
      <c r="D37" s="200"/>
      <c r="G37" s="43" t="s">
        <v>227</v>
      </c>
      <c r="H37" s="131"/>
      <c r="I37" s="43" t="s">
        <v>283</v>
      </c>
      <c r="J37" s="131"/>
      <c r="M37" s="180" t="s">
        <v>102</v>
      </c>
      <c r="N37" s="54" t="s">
        <v>15</v>
      </c>
      <c r="O37" s="34"/>
      <c r="R37" s="42" t="s">
        <v>103</v>
      </c>
      <c r="S37" s="131"/>
      <c r="AQ37" s="29" t="s">
        <v>77</v>
      </c>
      <c r="AR37" s="22">
        <v>0</v>
      </c>
      <c r="AS37" s="24">
        <v>12.9</v>
      </c>
      <c r="AT37" s="30">
        <f t="shared" si="0"/>
        <v>0</v>
      </c>
    </row>
    <row r="38" spans="1:46" x14ac:dyDescent="0.3">
      <c r="A38" s="179" t="s">
        <v>104</v>
      </c>
      <c r="B38" s="179"/>
      <c r="C38" s="179"/>
      <c r="D38" s="57"/>
      <c r="G38" s="43" t="s">
        <v>228</v>
      </c>
      <c r="H38" s="131"/>
      <c r="I38" s="43" t="s">
        <v>284</v>
      </c>
      <c r="J38" s="131"/>
      <c r="M38" s="180"/>
      <c r="N38" s="54" t="s">
        <v>19</v>
      </c>
      <c r="O38" s="34"/>
      <c r="R38" s="35" t="s">
        <v>105</v>
      </c>
      <c r="S38" s="131"/>
      <c r="AQ38" s="29" t="s">
        <v>80</v>
      </c>
      <c r="AR38" s="22">
        <v>0</v>
      </c>
      <c r="AS38" s="24">
        <v>10.9</v>
      </c>
      <c r="AT38" s="30">
        <f t="shared" si="0"/>
        <v>0</v>
      </c>
    </row>
    <row r="39" spans="1:46" x14ac:dyDescent="0.3">
      <c r="A39" s="179" t="s">
        <v>106</v>
      </c>
      <c r="B39" s="179"/>
      <c r="C39" s="179"/>
      <c r="D39" s="57"/>
      <c r="G39" s="43" t="s">
        <v>229</v>
      </c>
      <c r="H39" s="131"/>
      <c r="I39" s="43" t="s">
        <v>285</v>
      </c>
      <c r="J39" s="131"/>
      <c r="M39" s="180"/>
      <c r="N39" s="54" t="s">
        <v>61</v>
      </c>
      <c r="O39" s="34"/>
      <c r="R39" s="55" t="s">
        <v>107</v>
      </c>
      <c r="S39" s="131"/>
      <c r="AQ39" s="29" t="s">
        <v>108</v>
      </c>
      <c r="AR39" s="22">
        <v>0</v>
      </c>
      <c r="AS39" s="24">
        <v>0</v>
      </c>
      <c r="AT39" s="30">
        <f t="shared" si="0"/>
        <v>0</v>
      </c>
    </row>
    <row r="40" spans="1:46" x14ac:dyDescent="0.3">
      <c r="A40" s="179" t="s">
        <v>109</v>
      </c>
      <c r="B40" s="179"/>
      <c r="C40" s="179"/>
      <c r="D40" s="57"/>
      <c r="G40" s="43" t="s">
        <v>230</v>
      </c>
      <c r="H40" s="131"/>
      <c r="I40" s="43" t="s">
        <v>286</v>
      </c>
      <c r="J40" s="131"/>
      <c r="M40" s="180"/>
      <c r="N40" s="54" t="s">
        <v>49</v>
      </c>
      <c r="O40" s="34"/>
      <c r="R40" s="56" t="s">
        <v>110</v>
      </c>
      <c r="S40" s="131"/>
      <c r="AQ40" s="29" t="s">
        <v>108</v>
      </c>
      <c r="AR40" s="22">
        <v>0</v>
      </c>
      <c r="AS40" s="24">
        <v>0</v>
      </c>
      <c r="AT40" s="30">
        <f t="shared" si="0"/>
        <v>0</v>
      </c>
    </row>
    <row r="41" spans="1:46" ht="15.05" customHeight="1" x14ac:dyDescent="0.3">
      <c r="A41" s="179" t="s">
        <v>111</v>
      </c>
      <c r="B41" s="179"/>
      <c r="C41" s="179"/>
      <c r="D41" s="57"/>
      <c r="G41" s="43" t="s">
        <v>231</v>
      </c>
      <c r="H41" s="131"/>
      <c r="I41" s="43" t="s">
        <v>287</v>
      </c>
      <c r="J41" s="131"/>
      <c r="M41" s="180" t="s">
        <v>112</v>
      </c>
      <c r="N41" s="54" t="s">
        <v>15</v>
      </c>
      <c r="O41" s="34"/>
      <c r="R41" s="55" t="s">
        <v>113</v>
      </c>
      <c r="S41" s="131"/>
      <c r="AQ41" s="29" t="s">
        <v>108</v>
      </c>
      <c r="AR41" s="22">
        <v>0</v>
      </c>
      <c r="AS41" s="24">
        <v>0</v>
      </c>
      <c r="AT41" s="30">
        <f t="shared" si="0"/>
        <v>0</v>
      </c>
    </row>
    <row r="42" spans="1:46" x14ac:dyDescent="0.3">
      <c r="A42" s="179" t="s">
        <v>114</v>
      </c>
      <c r="B42" s="179"/>
      <c r="C42" s="179"/>
      <c r="D42" s="57"/>
      <c r="G42" s="43" t="s">
        <v>232</v>
      </c>
      <c r="H42" s="131"/>
      <c r="I42" s="43" t="s">
        <v>288</v>
      </c>
      <c r="J42" s="131"/>
      <c r="M42" s="180"/>
      <c r="N42" s="54" t="s">
        <v>19</v>
      </c>
      <c r="O42" s="34"/>
      <c r="R42" s="56" t="s">
        <v>115</v>
      </c>
      <c r="S42" s="131"/>
      <c r="AQ42" s="29" t="s">
        <v>108</v>
      </c>
      <c r="AR42" s="22">
        <v>0</v>
      </c>
      <c r="AS42" s="24">
        <v>0</v>
      </c>
      <c r="AT42" s="30">
        <f t="shared" si="0"/>
        <v>0</v>
      </c>
    </row>
    <row r="43" spans="1:46" x14ac:dyDescent="0.3">
      <c r="A43" s="179" t="s">
        <v>116</v>
      </c>
      <c r="B43" s="179"/>
      <c r="C43" s="179"/>
      <c r="D43" s="57"/>
      <c r="G43" s="43" t="s">
        <v>233</v>
      </c>
      <c r="H43" s="131"/>
      <c r="I43" s="43" t="s">
        <v>289</v>
      </c>
      <c r="J43" s="131"/>
      <c r="M43" s="180"/>
      <c r="N43" s="54" t="s">
        <v>61</v>
      </c>
      <c r="O43" s="34"/>
      <c r="R43" s="42" t="s">
        <v>117</v>
      </c>
      <c r="S43" s="131"/>
      <c r="AQ43" s="29" t="s">
        <v>108</v>
      </c>
      <c r="AR43" s="22">
        <v>0</v>
      </c>
      <c r="AS43" s="24">
        <v>0</v>
      </c>
      <c r="AT43" s="30">
        <f t="shared" si="0"/>
        <v>0</v>
      </c>
    </row>
    <row r="44" spans="1:46" x14ac:dyDescent="0.3">
      <c r="A44" s="179" t="s">
        <v>118</v>
      </c>
      <c r="B44" s="179"/>
      <c r="C44" s="179"/>
      <c r="D44" s="57"/>
      <c r="G44" s="43" t="s">
        <v>234</v>
      </c>
      <c r="H44" s="131"/>
      <c r="I44" s="43" t="s">
        <v>290</v>
      </c>
      <c r="J44" s="131"/>
      <c r="M44" s="180"/>
      <c r="N44" s="54" t="s">
        <v>49</v>
      </c>
      <c r="O44" s="34"/>
      <c r="R44" s="35" t="s">
        <v>119</v>
      </c>
      <c r="S44" s="131"/>
      <c r="AQ44" s="29" t="s">
        <v>108</v>
      </c>
      <c r="AR44" s="22">
        <v>0</v>
      </c>
      <c r="AS44" s="24">
        <v>0</v>
      </c>
      <c r="AT44" s="30">
        <f t="shared" si="0"/>
        <v>0</v>
      </c>
    </row>
    <row r="45" spans="1:46" ht="15.75" customHeight="1" thickBot="1" x14ac:dyDescent="0.35">
      <c r="A45" s="179" t="s">
        <v>120</v>
      </c>
      <c r="B45" s="179"/>
      <c r="C45" s="179"/>
      <c r="D45" s="57"/>
      <c r="G45" s="43" t="s">
        <v>235</v>
      </c>
      <c r="H45" s="131"/>
      <c r="I45" s="43" t="s">
        <v>291</v>
      </c>
      <c r="J45" s="131"/>
      <c r="M45" s="180" t="s">
        <v>121</v>
      </c>
      <c r="N45" s="54" t="s">
        <v>15</v>
      </c>
      <c r="O45" s="34"/>
      <c r="R45" s="42" t="s">
        <v>122</v>
      </c>
      <c r="S45" s="131"/>
      <c r="AQ45" s="29" t="s">
        <v>108</v>
      </c>
      <c r="AR45" s="50">
        <v>0</v>
      </c>
      <c r="AS45" s="25">
        <v>0</v>
      </c>
      <c r="AT45" s="58">
        <f t="shared" si="0"/>
        <v>0</v>
      </c>
    </row>
    <row r="46" spans="1:46" x14ac:dyDescent="0.3">
      <c r="A46" s="179" t="s">
        <v>123</v>
      </c>
      <c r="B46" s="179"/>
      <c r="C46" s="179"/>
      <c r="D46" s="57"/>
      <c r="G46" s="43" t="s">
        <v>236</v>
      </c>
      <c r="H46" s="131"/>
      <c r="I46" s="43" t="s">
        <v>292</v>
      </c>
      <c r="J46" s="131"/>
      <c r="M46" s="180"/>
      <c r="N46" s="54" t="s">
        <v>19</v>
      </c>
      <c r="O46" s="34"/>
      <c r="R46" s="47" t="s">
        <v>124</v>
      </c>
      <c r="S46" s="131"/>
      <c r="AQ46" s="7" t="s">
        <v>125</v>
      </c>
      <c r="AR46" s="8">
        <f>SUM(O12:O31)</f>
        <v>0</v>
      </c>
      <c r="AS46" s="9">
        <v>16.899999999999999</v>
      </c>
      <c r="AT46" s="10">
        <f t="shared" si="0"/>
        <v>0</v>
      </c>
    </row>
    <row r="47" spans="1:46" ht="15.75" thickBot="1" x14ac:dyDescent="0.35">
      <c r="A47" s="179" t="s">
        <v>126</v>
      </c>
      <c r="B47" s="179"/>
      <c r="C47" s="179"/>
      <c r="D47" s="57"/>
      <c r="G47" s="43" t="s">
        <v>237</v>
      </c>
      <c r="H47" s="131"/>
      <c r="I47" s="43" t="s">
        <v>293</v>
      </c>
      <c r="J47" s="131"/>
      <c r="M47" s="180"/>
      <c r="N47" s="54" t="s">
        <v>61</v>
      </c>
      <c r="O47" s="34"/>
      <c r="R47" s="46" t="s">
        <v>127</v>
      </c>
      <c r="S47" s="131"/>
      <c r="AQ47" s="16" t="s">
        <v>128</v>
      </c>
      <c r="AR47" s="17">
        <f>SUM(O32:O52)</f>
        <v>0</v>
      </c>
      <c r="AS47" s="18">
        <v>17.899999999999999</v>
      </c>
      <c r="AT47" s="19">
        <f t="shared" si="0"/>
        <v>0</v>
      </c>
    </row>
    <row r="48" spans="1:46" ht="15.75" thickBot="1" x14ac:dyDescent="0.35">
      <c r="A48" s="179" t="s">
        <v>129</v>
      </c>
      <c r="B48" s="179"/>
      <c r="C48" s="179"/>
      <c r="D48" s="57"/>
      <c r="G48" s="43" t="s">
        <v>238</v>
      </c>
      <c r="H48" s="131"/>
      <c r="I48" s="43" t="s">
        <v>294</v>
      </c>
      <c r="J48" s="131"/>
      <c r="M48" s="180"/>
      <c r="N48" s="54" t="s">
        <v>49</v>
      </c>
      <c r="O48" s="34"/>
      <c r="R48" s="47" t="s">
        <v>130</v>
      </c>
      <c r="S48" s="131"/>
      <c r="AQ48" s="59" t="s">
        <v>131</v>
      </c>
      <c r="AR48" s="60">
        <f>SUM(D38:D52)</f>
        <v>0</v>
      </c>
      <c r="AS48" s="61">
        <v>1.8</v>
      </c>
      <c r="AT48" s="62">
        <f t="shared" si="0"/>
        <v>0</v>
      </c>
    </row>
    <row r="49" spans="1:46" ht="15.05" customHeight="1" x14ac:dyDescent="0.3">
      <c r="A49" s="179" t="s">
        <v>132</v>
      </c>
      <c r="B49" s="179"/>
      <c r="C49" s="179"/>
      <c r="D49" s="57"/>
      <c r="G49" s="43" t="s">
        <v>239</v>
      </c>
      <c r="H49" s="131"/>
      <c r="I49" s="43" t="s">
        <v>295</v>
      </c>
      <c r="J49" s="131"/>
      <c r="M49" s="180" t="s">
        <v>133</v>
      </c>
      <c r="N49" s="54" t="s">
        <v>15</v>
      </c>
      <c r="O49" s="34"/>
      <c r="R49" s="46" t="s">
        <v>134</v>
      </c>
      <c r="S49" s="131"/>
      <c r="AQ49" s="7" t="s">
        <v>35</v>
      </c>
      <c r="AR49" s="8">
        <f>I12</f>
        <v>0</v>
      </c>
      <c r="AS49" s="9">
        <v>42</v>
      </c>
      <c r="AT49" s="10">
        <f t="shared" si="0"/>
        <v>0</v>
      </c>
    </row>
    <row r="50" spans="1:46" ht="15.75" thickBot="1" x14ac:dyDescent="0.35">
      <c r="G50" s="43" t="s">
        <v>240</v>
      </c>
      <c r="H50" s="131"/>
      <c r="I50" s="43" t="s">
        <v>296</v>
      </c>
      <c r="J50" s="131"/>
      <c r="M50" s="180"/>
      <c r="N50" s="54" t="s">
        <v>19</v>
      </c>
      <c r="O50" s="34"/>
      <c r="R50" s="35" t="s">
        <v>135</v>
      </c>
      <c r="S50" s="131"/>
      <c r="AQ50" s="16" t="s">
        <v>136</v>
      </c>
      <c r="AR50" s="17">
        <f>I13</f>
        <v>0</v>
      </c>
      <c r="AS50" s="18">
        <v>2</v>
      </c>
      <c r="AT50" s="19">
        <f t="shared" si="0"/>
        <v>0</v>
      </c>
    </row>
    <row r="51" spans="1:46" x14ac:dyDescent="0.3">
      <c r="G51" s="43" t="s">
        <v>241</v>
      </c>
      <c r="H51" s="131"/>
      <c r="I51" s="43" t="s">
        <v>297</v>
      </c>
      <c r="J51" s="131"/>
      <c r="M51" s="180"/>
      <c r="N51" s="54" t="s">
        <v>61</v>
      </c>
      <c r="O51" s="34"/>
      <c r="R51" s="42" t="s">
        <v>137</v>
      </c>
      <c r="S51" s="131"/>
      <c r="AQ51" s="63" t="s">
        <v>37</v>
      </c>
      <c r="AR51" s="21">
        <f t="array" ref="AR51:AR95">S12:S56</f>
        <v>0</v>
      </c>
      <c r="AS51" s="23">
        <v>14.95</v>
      </c>
      <c r="AT51" s="26">
        <f t="shared" si="0"/>
        <v>0</v>
      </c>
    </row>
    <row r="52" spans="1:46" x14ac:dyDescent="0.3">
      <c r="G52" s="43" t="s">
        <v>242</v>
      </c>
      <c r="H52" s="131"/>
      <c r="I52" s="43" t="s">
        <v>298</v>
      </c>
      <c r="J52" s="131"/>
      <c r="M52" s="180"/>
      <c r="N52" s="54" t="s">
        <v>49</v>
      </c>
      <c r="O52" s="34"/>
      <c r="R52" s="35" t="s">
        <v>138</v>
      </c>
      <c r="S52" s="131"/>
      <c r="AQ52" s="64" t="s">
        <v>41</v>
      </c>
      <c r="AR52" s="22">
        <v>0</v>
      </c>
      <c r="AS52" s="24">
        <v>12.95</v>
      </c>
      <c r="AT52" s="30">
        <f t="shared" si="0"/>
        <v>0</v>
      </c>
    </row>
    <row r="53" spans="1:46" x14ac:dyDescent="0.3">
      <c r="G53" s="43" t="s">
        <v>243</v>
      </c>
      <c r="H53" s="131"/>
      <c r="I53" s="43" t="s">
        <v>299</v>
      </c>
      <c r="J53" s="131"/>
      <c r="R53" s="42" t="s">
        <v>139</v>
      </c>
      <c r="S53" s="131"/>
      <c r="AQ53" s="65" t="s">
        <v>46</v>
      </c>
      <c r="AR53" s="22">
        <v>0</v>
      </c>
      <c r="AS53" s="24">
        <v>11.95</v>
      </c>
      <c r="AT53" s="30">
        <f t="shared" si="0"/>
        <v>0</v>
      </c>
    </row>
    <row r="54" spans="1:46" x14ac:dyDescent="0.3">
      <c r="G54" s="43" t="s">
        <v>244</v>
      </c>
      <c r="H54" s="131"/>
      <c r="I54" s="43" t="s">
        <v>300</v>
      </c>
      <c r="J54" s="131"/>
      <c r="AQ54" s="64" t="s">
        <v>50</v>
      </c>
      <c r="AR54" s="22">
        <v>0</v>
      </c>
      <c r="AS54" s="24">
        <v>13.95</v>
      </c>
      <c r="AT54" s="30">
        <f t="shared" si="0"/>
        <v>0</v>
      </c>
    </row>
    <row r="55" spans="1:46" x14ac:dyDescent="0.3">
      <c r="G55" s="43" t="s">
        <v>245</v>
      </c>
      <c r="H55" s="131"/>
      <c r="I55" s="43" t="s">
        <v>301</v>
      </c>
      <c r="J55" s="131"/>
      <c r="AQ55" s="65" t="s">
        <v>54</v>
      </c>
      <c r="AR55" s="22">
        <v>0</v>
      </c>
      <c r="AS55" s="24">
        <v>8.9</v>
      </c>
      <c r="AT55" s="30">
        <f t="shared" si="0"/>
        <v>0</v>
      </c>
    </row>
    <row r="56" spans="1:46" x14ac:dyDescent="0.3">
      <c r="G56" s="43" t="s">
        <v>246</v>
      </c>
      <c r="H56" s="131"/>
      <c r="I56" s="43" t="s">
        <v>302</v>
      </c>
      <c r="J56" s="131"/>
      <c r="AQ56" s="64" t="s">
        <v>57</v>
      </c>
      <c r="AR56" s="22">
        <v>0</v>
      </c>
      <c r="AS56" s="24">
        <v>5</v>
      </c>
      <c r="AT56" s="30">
        <f t="shared" si="0"/>
        <v>0</v>
      </c>
    </row>
    <row r="57" spans="1:46" x14ac:dyDescent="0.3">
      <c r="G57" s="43" t="s">
        <v>247</v>
      </c>
      <c r="H57" s="131"/>
      <c r="I57" s="43" t="s">
        <v>303</v>
      </c>
      <c r="J57" s="131"/>
      <c r="AQ57" s="65" t="s">
        <v>62</v>
      </c>
      <c r="AR57" s="22">
        <v>0</v>
      </c>
      <c r="AS57" s="24">
        <v>9.9</v>
      </c>
      <c r="AT57" s="30">
        <f t="shared" si="0"/>
        <v>0</v>
      </c>
    </row>
    <row r="58" spans="1:46" x14ac:dyDescent="0.3">
      <c r="G58" s="43" t="s">
        <v>248</v>
      </c>
      <c r="H58" s="131"/>
      <c r="I58" s="43" t="s">
        <v>304</v>
      </c>
      <c r="J58" s="131"/>
      <c r="AQ58" s="65" t="s">
        <v>65</v>
      </c>
      <c r="AR58" s="22">
        <v>0</v>
      </c>
      <c r="AS58" s="24">
        <v>12.95</v>
      </c>
      <c r="AT58" s="30">
        <f t="shared" si="0"/>
        <v>0</v>
      </c>
    </row>
    <row r="59" spans="1:46" x14ac:dyDescent="0.3">
      <c r="G59" s="43" t="s">
        <v>249</v>
      </c>
      <c r="H59" s="131"/>
      <c r="I59" s="43" t="s">
        <v>305</v>
      </c>
      <c r="J59" s="131"/>
      <c r="AQ59" s="65" t="s">
        <v>69</v>
      </c>
      <c r="AR59" s="22">
        <v>0</v>
      </c>
      <c r="AS59" s="24">
        <v>8.9</v>
      </c>
      <c r="AT59" s="30">
        <f t="shared" si="0"/>
        <v>0</v>
      </c>
    </row>
    <row r="60" spans="1:46" x14ac:dyDescent="0.3">
      <c r="G60" s="43" t="s">
        <v>250</v>
      </c>
      <c r="H60" s="131"/>
      <c r="I60" s="43" t="s">
        <v>306</v>
      </c>
      <c r="J60" s="131"/>
      <c r="AQ60" s="65" t="s">
        <v>72</v>
      </c>
      <c r="AR60" s="22">
        <v>0</v>
      </c>
      <c r="AS60" s="24">
        <v>7.9</v>
      </c>
      <c r="AT60" s="30">
        <f t="shared" si="0"/>
        <v>0</v>
      </c>
    </row>
    <row r="61" spans="1:46" x14ac:dyDescent="0.3">
      <c r="G61" s="43" t="s">
        <v>251</v>
      </c>
      <c r="H61" s="131"/>
      <c r="I61" s="43" t="s">
        <v>307</v>
      </c>
      <c r="J61" s="131"/>
      <c r="AQ61" s="65" t="s">
        <v>75</v>
      </c>
      <c r="AR61" s="22">
        <v>0</v>
      </c>
      <c r="AS61" s="24">
        <v>4.9000000000000004</v>
      </c>
      <c r="AT61" s="30">
        <f t="shared" si="0"/>
        <v>0</v>
      </c>
    </row>
    <row r="62" spans="1:46" x14ac:dyDescent="0.3">
      <c r="G62" s="43" t="s">
        <v>252</v>
      </c>
      <c r="H62" s="131"/>
      <c r="I62" s="43" t="s">
        <v>308</v>
      </c>
      <c r="J62" s="131"/>
      <c r="AQ62" s="65" t="s">
        <v>78</v>
      </c>
      <c r="AR62" s="22">
        <v>0</v>
      </c>
      <c r="AS62" s="24">
        <v>3.9</v>
      </c>
      <c r="AT62" s="30">
        <f t="shared" si="0"/>
        <v>0</v>
      </c>
    </row>
    <row r="63" spans="1:46" x14ac:dyDescent="0.3">
      <c r="G63" s="43" t="s">
        <v>253</v>
      </c>
      <c r="H63" s="131"/>
      <c r="I63" s="43" t="s">
        <v>309</v>
      </c>
      <c r="J63" s="131"/>
      <c r="AQ63" s="65" t="s">
        <v>82</v>
      </c>
      <c r="AR63" s="22">
        <v>0</v>
      </c>
      <c r="AS63" s="24">
        <v>3.9</v>
      </c>
      <c r="AT63" s="30">
        <f t="shared" si="0"/>
        <v>0</v>
      </c>
    </row>
    <row r="64" spans="1:46" ht="15.05" customHeight="1" x14ac:dyDescent="0.3">
      <c r="G64" s="43" t="s">
        <v>254</v>
      </c>
      <c r="H64" s="131"/>
      <c r="I64" s="43" t="s">
        <v>310</v>
      </c>
      <c r="J64" s="131"/>
      <c r="Q64" s="66"/>
      <c r="R64" s="66"/>
      <c r="S64" s="66"/>
      <c r="AQ64" s="65" t="s">
        <v>84</v>
      </c>
      <c r="AR64" s="22">
        <v>0</v>
      </c>
      <c r="AS64" s="24">
        <v>3.9</v>
      </c>
      <c r="AT64" s="30">
        <f t="shared" si="0"/>
        <v>0</v>
      </c>
    </row>
    <row r="65" spans="7:46" ht="15.05" customHeight="1" x14ac:dyDescent="0.3">
      <c r="G65" s="43" t="s">
        <v>255</v>
      </c>
      <c r="H65" s="131"/>
      <c r="I65" s="43" t="s">
        <v>311</v>
      </c>
      <c r="J65" s="131"/>
      <c r="Q65" s="66"/>
      <c r="R65" s="66"/>
      <c r="S65" s="66"/>
      <c r="AQ65" s="65" t="s">
        <v>86</v>
      </c>
      <c r="AR65" s="22">
        <v>0</v>
      </c>
      <c r="AS65" s="24">
        <v>3.9</v>
      </c>
      <c r="AT65" s="30">
        <f t="shared" si="0"/>
        <v>0</v>
      </c>
    </row>
    <row r="66" spans="7:46" ht="15.75" x14ac:dyDescent="0.3">
      <c r="G66" s="43" t="s">
        <v>256</v>
      </c>
      <c r="H66" s="131"/>
      <c r="I66" s="43" t="s">
        <v>312</v>
      </c>
      <c r="J66" s="131"/>
      <c r="Q66" s="67"/>
      <c r="R66" s="67"/>
      <c r="S66" s="67"/>
      <c r="AQ66" s="65" t="s">
        <v>87</v>
      </c>
      <c r="AR66" s="22">
        <v>0</v>
      </c>
      <c r="AS66" s="24">
        <v>3.9</v>
      </c>
      <c r="AT66" s="30">
        <f t="shared" si="0"/>
        <v>0</v>
      </c>
    </row>
    <row r="67" spans="7:46" x14ac:dyDescent="0.3">
      <c r="G67" s="43" t="s">
        <v>257</v>
      </c>
      <c r="H67" s="131"/>
      <c r="I67" s="43" t="s">
        <v>313</v>
      </c>
      <c r="J67" s="131"/>
      <c r="Q67" s="68"/>
      <c r="R67" s="68"/>
      <c r="S67" s="69"/>
      <c r="AQ67" s="65" t="s">
        <v>89</v>
      </c>
      <c r="AR67" s="22">
        <v>0</v>
      </c>
      <c r="AS67" s="24">
        <v>3.9</v>
      </c>
      <c r="AT67" s="30">
        <f t="shared" ref="AT67:AT95" si="1">AR67*AS67</f>
        <v>0</v>
      </c>
    </row>
    <row r="68" spans="7:46" x14ac:dyDescent="0.3">
      <c r="G68" s="43" t="s">
        <v>258</v>
      </c>
      <c r="H68" s="131"/>
      <c r="I68" s="44">
        <v>0</v>
      </c>
      <c r="J68" s="70"/>
      <c r="Q68" s="68"/>
      <c r="R68" s="68"/>
      <c r="S68" s="69"/>
      <c r="AQ68" s="64" t="s">
        <v>90</v>
      </c>
      <c r="AR68" s="22">
        <v>0</v>
      </c>
      <c r="AS68" s="24">
        <v>6</v>
      </c>
      <c r="AT68" s="30">
        <f t="shared" si="1"/>
        <v>0</v>
      </c>
    </row>
    <row r="69" spans="7:46" x14ac:dyDescent="0.3">
      <c r="G69" s="43" t="s">
        <v>259</v>
      </c>
      <c r="H69" s="131"/>
      <c r="I69" s="44">
        <v>0</v>
      </c>
      <c r="J69" s="70"/>
      <c r="Q69" s="68"/>
      <c r="R69" s="68"/>
      <c r="S69" s="69"/>
      <c r="AQ69" s="64" t="s">
        <v>91</v>
      </c>
      <c r="AR69" s="22">
        <v>0</v>
      </c>
      <c r="AS69" s="24">
        <v>2.5</v>
      </c>
      <c r="AT69" s="30">
        <f t="shared" si="1"/>
        <v>0</v>
      </c>
    </row>
    <row r="70" spans="7:46" x14ac:dyDescent="0.3">
      <c r="G70" s="43" t="s">
        <v>260</v>
      </c>
      <c r="H70" s="131"/>
      <c r="I70" s="44">
        <v>0</v>
      </c>
      <c r="J70" s="70"/>
      <c r="Q70" s="68"/>
      <c r="R70" s="68"/>
      <c r="S70" s="69"/>
      <c r="AQ70" s="64" t="s">
        <v>92</v>
      </c>
      <c r="AR70" s="22">
        <v>0</v>
      </c>
      <c r="AS70" s="24">
        <v>4.5</v>
      </c>
      <c r="AT70" s="30">
        <f t="shared" si="1"/>
        <v>0</v>
      </c>
    </row>
    <row r="71" spans="7:46" x14ac:dyDescent="0.3">
      <c r="G71" s="43" t="s">
        <v>261</v>
      </c>
      <c r="H71" s="131"/>
      <c r="I71" s="44">
        <v>0</v>
      </c>
      <c r="J71" s="70"/>
      <c r="Q71" s="68"/>
      <c r="R71" s="68"/>
      <c r="S71" s="69"/>
      <c r="AQ71" s="64" t="s">
        <v>95</v>
      </c>
      <c r="AR71" s="22">
        <v>0</v>
      </c>
      <c r="AS71" s="24">
        <v>3</v>
      </c>
      <c r="AT71" s="30">
        <f t="shared" si="1"/>
        <v>0</v>
      </c>
    </row>
    <row r="72" spans="7:46" x14ac:dyDescent="0.3">
      <c r="G72" s="43" t="s">
        <v>262</v>
      </c>
      <c r="H72" s="131"/>
      <c r="I72" s="44">
        <v>0</v>
      </c>
      <c r="J72" s="70"/>
      <c r="Q72" s="68"/>
      <c r="R72" s="68"/>
      <c r="S72" s="69"/>
      <c r="AQ72" s="64" t="s">
        <v>96</v>
      </c>
      <c r="AR72" s="22">
        <v>0</v>
      </c>
      <c r="AS72" s="24">
        <v>3</v>
      </c>
      <c r="AT72" s="30">
        <f t="shared" si="1"/>
        <v>0</v>
      </c>
    </row>
    <row r="73" spans="7:46" x14ac:dyDescent="0.3">
      <c r="G73" s="43" t="s">
        <v>263</v>
      </c>
      <c r="H73" s="131"/>
      <c r="I73" s="44">
        <v>0</v>
      </c>
      <c r="J73" s="70"/>
      <c r="Q73" s="68"/>
      <c r="R73" s="68"/>
      <c r="S73" s="69"/>
      <c r="AQ73" s="64" t="s">
        <v>97</v>
      </c>
      <c r="AR73" s="22">
        <v>0</v>
      </c>
      <c r="AS73" s="24">
        <v>3</v>
      </c>
      <c r="AT73" s="30">
        <f t="shared" si="1"/>
        <v>0</v>
      </c>
    </row>
    <row r="74" spans="7:46" ht="15.75" thickBot="1" x14ac:dyDescent="0.35">
      <c r="G74" s="43" t="s">
        <v>264</v>
      </c>
      <c r="H74" s="131"/>
      <c r="I74" s="44">
        <v>0</v>
      </c>
      <c r="J74" s="70"/>
      <c r="Q74" s="68"/>
      <c r="R74" s="68"/>
      <c r="S74" s="69"/>
      <c r="AQ74" s="64" t="s">
        <v>99</v>
      </c>
      <c r="AR74" s="22">
        <v>0</v>
      </c>
      <c r="AS74" s="24">
        <v>2.5</v>
      </c>
      <c r="AT74" s="30">
        <f t="shared" si="1"/>
        <v>0</v>
      </c>
    </row>
    <row r="75" spans="7:46" ht="16.399999999999999" thickBot="1" x14ac:dyDescent="0.35">
      <c r="G75" s="43" t="s">
        <v>265</v>
      </c>
      <c r="H75" s="131"/>
      <c r="I75" s="45" t="s">
        <v>314</v>
      </c>
      <c r="J75" s="132"/>
      <c r="Q75" s="68"/>
      <c r="R75" s="68"/>
      <c r="S75" s="69"/>
      <c r="AQ75" s="64" t="s">
        <v>100</v>
      </c>
      <c r="AR75" s="22">
        <v>0</v>
      </c>
      <c r="AS75" s="24">
        <v>6</v>
      </c>
      <c r="AT75" s="30">
        <f t="shared" si="1"/>
        <v>0</v>
      </c>
    </row>
    <row r="76" spans="7:46" x14ac:dyDescent="0.3">
      <c r="Q76" s="68"/>
      <c r="R76" s="68"/>
      <c r="S76" s="69"/>
      <c r="AQ76" s="65" t="s">
        <v>103</v>
      </c>
      <c r="AR76" s="22">
        <v>0</v>
      </c>
      <c r="AS76" s="24">
        <v>4</v>
      </c>
      <c r="AT76" s="30">
        <f t="shared" si="1"/>
        <v>0</v>
      </c>
    </row>
    <row r="77" spans="7:46" ht="15.05" customHeight="1" x14ac:dyDescent="0.3">
      <c r="G77" s="181" t="s">
        <v>140</v>
      </c>
      <c r="H77" s="182"/>
      <c r="I77" s="182"/>
      <c r="J77" s="183"/>
      <c r="Q77" s="68"/>
      <c r="R77" s="68"/>
      <c r="S77" s="69"/>
      <c r="AQ77" s="65" t="s">
        <v>105</v>
      </c>
      <c r="AR77" s="22">
        <v>0</v>
      </c>
      <c r="AS77" s="24">
        <v>4</v>
      </c>
      <c r="AT77" s="30">
        <f t="shared" si="1"/>
        <v>0</v>
      </c>
    </row>
    <row r="78" spans="7:46" ht="15.05" customHeight="1" x14ac:dyDescent="0.3">
      <c r="G78" s="184"/>
      <c r="H78" s="185"/>
      <c r="I78" s="185"/>
      <c r="J78" s="186"/>
      <c r="AQ78" s="64" t="s">
        <v>107</v>
      </c>
      <c r="AR78" s="22">
        <v>0</v>
      </c>
      <c r="AS78" s="24">
        <v>6.95</v>
      </c>
      <c r="AT78" s="30">
        <f t="shared" si="1"/>
        <v>0</v>
      </c>
    </row>
    <row r="79" spans="7:46" ht="15.05" customHeight="1" x14ac:dyDescent="0.3">
      <c r="G79" s="187" t="s">
        <v>141</v>
      </c>
      <c r="H79" s="188"/>
      <c r="I79" s="189" t="s">
        <v>142</v>
      </c>
      <c r="J79" s="190"/>
      <c r="AQ79" s="64" t="s">
        <v>110</v>
      </c>
      <c r="AR79" s="22">
        <v>0</v>
      </c>
      <c r="AS79" s="24">
        <v>6.95</v>
      </c>
      <c r="AT79" s="30">
        <f t="shared" si="1"/>
        <v>0</v>
      </c>
    </row>
    <row r="80" spans="7:46" ht="15.05" customHeight="1" x14ac:dyDescent="0.3">
      <c r="G80" s="71" t="s">
        <v>143</v>
      </c>
      <c r="H80" s="133"/>
      <c r="I80" s="72" t="s">
        <v>144</v>
      </c>
      <c r="J80" s="134"/>
      <c r="AQ80" s="64" t="s">
        <v>113</v>
      </c>
      <c r="AR80" s="22">
        <v>0</v>
      </c>
      <c r="AS80" s="24">
        <v>6.95</v>
      </c>
      <c r="AT80" s="30">
        <f t="shared" si="1"/>
        <v>0</v>
      </c>
    </row>
    <row r="81" spans="1:321" ht="15.05" customHeight="1" x14ac:dyDescent="0.3">
      <c r="G81" s="71" t="s">
        <v>145</v>
      </c>
      <c r="H81" s="133"/>
      <c r="I81" s="72" t="s">
        <v>146</v>
      </c>
      <c r="J81" s="134"/>
      <c r="AQ81" s="64" t="s">
        <v>115</v>
      </c>
      <c r="AR81" s="22">
        <v>0</v>
      </c>
      <c r="AS81" s="24">
        <v>6.95</v>
      </c>
      <c r="AT81" s="30">
        <f t="shared" si="1"/>
        <v>0</v>
      </c>
    </row>
    <row r="82" spans="1:321" ht="15.05" customHeight="1" x14ac:dyDescent="0.3">
      <c r="G82" s="71" t="s">
        <v>147</v>
      </c>
      <c r="H82" s="133"/>
      <c r="I82" s="72" t="s">
        <v>148</v>
      </c>
      <c r="J82" s="134"/>
      <c r="AQ82" s="65" t="s">
        <v>117</v>
      </c>
      <c r="AR82" s="22">
        <v>0</v>
      </c>
      <c r="AS82" s="24">
        <v>6</v>
      </c>
      <c r="AT82" s="30">
        <f t="shared" si="1"/>
        <v>0</v>
      </c>
    </row>
    <row r="83" spans="1:321" ht="15.05" customHeight="1" x14ac:dyDescent="0.3">
      <c r="G83" s="71" t="s">
        <v>149</v>
      </c>
      <c r="H83" s="133"/>
      <c r="I83" s="72" t="s">
        <v>150</v>
      </c>
      <c r="J83" s="134"/>
      <c r="AQ83" s="65" t="s">
        <v>119</v>
      </c>
      <c r="AR83" s="22">
        <v>0</v>
      </c>
      <c r="AS83" s="24">
        <v>6</v>
      </c>
      <c r="AT83" s="30">
        <f t="shared" si="1"/>
        <v>0</v>
      </c>
    </row>
    <row r="84" spans="1:321" ht="15.05" customHeight="1" x14ac:dyDescent="0.3">
      <c r="G84" s="71" t="s">
        <v>151</v>
      </c>
      <c r="H84" s="133"/>
      <c r="I84" s="73" t="s">
        <v>152</v>
      </c>
      <c r="J84" s="134"/>
      <c r="AQ84" s="65" t="s">
        <v>122</v>
      </c>
      <c r="AR84" s="22">
        <v>0</v>
      </c>
      <c r="AS84" s="24">
        <v>6</v>
      </c>
      <c r="AT84" s="30">
        <f t="shared" si="1"/>
        <v>0</v>
      </c>
    </row>
    <row r="85" spans="1:321" ht="15.05" customHeight="1" x14ac:dyDescent="0.3">
      <c r="G85" s="71" t="s">
        <v>153</v>
      </c>
      <c r="H85" s="133"/>
      <c r="I85" s="74"/>
      <c r="J85" s="75"/>
      <c r="AQ85" s="65" t="s">
        <v>124</v>
      </c>
      <c r="AR85" s="22">
        <v>0</v>
      </c>
      <c r="AS85" s="24">
        <v>5.9</v>
      </c>
      <c r="AT85" s="30">
        <f t="shared" si="1"/>
        <v>0</v>
      </c>
    </row>
    <row r="86" spans="1:321" ht="15.05" customHeight="1" x14ac:dyDescent="0.3">
      <c r="G86" s="71" t="s">
        <v>154</v>
      </c>
      <c r="H86" s="133"/>
      <c r="I86" s="76"/>
      <c r="J86" s="75"/>
      <c r="AQ86" s="65" t="s">
        <v>127</v>
      </c>
      <c r="AR86" s="22">
        <v>0</v>
      </c>
      <c r="AS86" s="24">
        <v>5.9</v>
      </c>
      <c r="AT86" s="30">
        <f t="shared" si="1"/>
        <v>0</v>
      </c>
    </row>
    <row r="87" spans="1:321" ht="15.05" customHeight="1" x14ac:dyDescent="0.3">
      <c r="G87" s="71" t="s">
        <v>155</v>
      </c>
      <c r="H87" s="133"/>
      <c r="I87" s="77"/>
      <c r="J87" s="75"/>
      <c r="AQ87" s="65" t="s">
        <v>130</v>
      </c>
      <c r="AR87" s="22">
        <v>0</v>
      </c>
      <c r="AS87" s="24">
        <v>5.9</v>
      </c>
      <c r="AT87" s="30">
        <f t="shared" si="1"/>
        <v>0</v>
      </c>
    </row>
    <row r="88" spans="1:321" ht="15.05" customHeight="1" x14ac:dyDescent="0.3">
      <c r="G88" s="71" t="s">
        <v>156</v>
      </c>
      <c r="H88" s="133"/>
      <c r="I88" s="77"/>
      <c r="J88" s="75"/>
      <c r="AQ88" s="65" t="s">
        <v>134</v>
      </c>
      <c r="AR88" s="22">
        <v>0</v>
      </c>
      <c r="AS88" s="24">
        <v>5.9</v>
      </c>
      <c r="AT88" s="30">
        <f t="shared" si="1"/>
        <v>0</v>
      </c>
    </row>
    <row r="89" spans="1:321" x14ac:dyDescent="0.3">
      <c r="G89" s="71" t="s">
        <v>157</v>
      </c>
      <c r="H89" s="133"/>
      <c r="I89" s="77"/>
      <c r="J89" s="75"/>
      <c r="AQ89" s="65" t="s">
        <v>135</v>
      </c>
      <c r="AR89" s="22">
        <v>0</v>
      </c>
      <c r="AS89" s="24">
        <v>5.9</v>
      </c>
      <c r="AT89" s="30">
        <f t="shared" si="1"/>
        <v>0</v>
      </c>
    </row>
    <row r="90" spans="1:321" x14ac:dyDescent="0.3">
      <c r="AQ90" s="65" t="s">
        <v>137</v>
      </c>
      <c r="AR90" s="22">
        <v>0</v>
      </c>
      <c r="AS90" s="24">
        <v>5.9</v>
      </c>
      <c r="AT90" s="30">
        <f t="shared" si="1"/>
        <v>0</v>
      </c>
    </row>
    <row r="91" spans="1:321" x14ac:dyDescent="0.3">
      <c r="AQ91" s="65" t="s">
        <v>138</v>
      </c>
      <c r="AR91" s="22">
        <v>0</v>
      </c>
      <c r="AS91" s="24">
        <v>5.9</v>
      </c>
      <c r="AT91" s="30">
        <f t="shared" si="1"/>
        <v>0</v>
      </c>
    </row>
    <row r="92" spans="1:321" x14ac:dyDescent="0.3">
      <c r="AQ92" s="65" t="s">
        <v>139</v>
      </c>
      <c r="AR92" s="22">
        <v>0</v>
      </c>
      <c r="AS92" s="24">
        <v>5.9</v>
      </c>
      <c r="AT92" s="30">
        <f t="shared" si="1"/>
        <v>0</v>
      </c>
    </row>
    <row r="93" spans="1:321" x14ac:dyDescent="0.3">
      <c r="AQ93" s="65"/>
      <c r="AR93" s="22">
        <v>0</v>
      </c>
      <c r="AS93" s="24">
        <v>0</v>
      </c>
      <c r="AT93" s="30">
        <f t="shared" si="1"/>
        <v>0</v>
      </c>
    </row>
    <row r="94" spans="1:321" ht="12.45" customHeight="1" thickBot="1" x14ac:dyDescent="0.35">
      <c r="AQ94" s="65"/>
      <c r="AR94" s="22">
        <v>0</v>
      </c>
      <c r="AS94" s="24">
        <v>0</v>
      </c>
      <c r="AT94" s="30">
        <f t="shared" si="1"/>
        <v>0</v>
      </c>
    </row>
    <row r="95" spans="1:321" ht="14.6" customHeight="1" thickTop="1" thickBot="1" x14ac:dyDescent="0.35">
      <c r="A95" s="176" t="s">
        <v>158</v>
      </c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8"/>
      <c r="AQ95" s="78"/>
      <c r="AR95" s="50">
        <v>0</v>
      </c>
      <c r="AS95" s="25">
        <v>0</v>
      </c>
      <c r="AT95" s="58">
        <f t="shared" si="1"/>
        <v>0</v>
      </c>
      <c r="AU95" s="1">
        <f>SUM(AT2:AT95)</f>
        <v>0</v>
      </c>
    </row>
    <row r="96" spans="1:321" ht="11.15" customHeight="1" thickTop="1" x14ac:dyDescent="0.3">
      <c r="LC96" s="147">
        <f>R3</f>
        <v>0</v>
      </c>
      <c r="LD96" s="147"/>
      <c r="LE96" s="147"/>
      <c r="LF96" s="147"/>
      <c r="LG96" s="147"/>
      <c r="LH96" s="147"/>
      <c r="LI96" s="79"/>
    </row>
    <row r="97" spans="1:321" ht="15.05" customHeight="1" x14ac:dyDescent="0.45">
      <c r="G97" s="142" t="s">
        <v>159</v>
      </c>
      <c r="H97" s="143"/>
      <c r="I97" s="143"/>
      <c r="J97" s="144"/>
      <c r="K97" s="80" t="s">
        <v>27</v>
      </c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148" t="s">
        <v>160</v>
      </c>
      <c r="BT97" s="149"/>
      <c r="BU97" s="149"/>
      <c r="BV97" s="149"/>
      <c r="BW97" s="150" t="s">
        <v>161</v>
      </c>
      <c r="BX97" s="150"/>
      <c r="BY97" s="150"/>
      <c r="BZ97" s="150"/>
      <c r="CA97" s="151" t="s">
        <v>162</v>
      </c>
      <c r="CB97" s="151"/>
      <c r="CC97" s="151"/>
      <c r="CD97" s="151"/>
      <c r="CE97" s="152" t="s">
        <v>163</v>
      </c>
      <c r="CF97" s="152"/>
      <c r="CG97" s="152"/>
      <c r="CH97" s="152"/>
      <c r="CI97" s="153" t="s">
        <v>164</v>
      </c>
      <c r="CJ97" s="153"/>
      <c r="CK97" s="153"/>
      <c r="CL97" s="153"/>
      <c r="CM97" s="154" t="s">
        <v>165</v>
      </c>
      <c r="CN97" s="155"/>
      <c r="CO97" s="155"/>
      <c r="CP97" s="155"/>
      <c r="CQ97" s="156"/>
      <c r="CR97" s="157" t="s">
        <v>166</v>
      </c>
      <c r="CS97" s="158"/>
      <c r="CT97" s="158"/>
      <c r="CU97" s="159"/>
      <c r="CV97" s="160" t="s">
        <v>167</v>
      </c>
      <c r="CW97" s="161"/>
      <c r="CX97" s="161"/>
      <c r="CY97" s="162"/>
      <c r="CZ97" s="163" t="s">
        <v>168</v>
      </c>
      <c r="DA97" s="164"/>
      <c r="DB97" s="164"/>
      <c r="DC97" s="165"/>
      <c r="DD97" s="166" t="s">
        <v>169</v>
      </c>
      <c r="DE97" s="167"/>
      <c r="DF97" s="167"/>
      <c r="DG97" s="167"/>
      <c r="DH97" s="82" t="s">
        <v>131</v>
      </c>
      <c r="DI97" s="83"/>
      <c r="DJ97" s="83"/>
      <c r="DK97" s="83"/>
      <c r="DL97" s="83"/>
      <c r="DM97" s="83"/>
      <c r="DN97" s="83"/>
      <c r="DO97" s="83"/>
      <c r="DP97" s="83"/>
      <c r="DQ97" s="83"/>
      <c r="DR97" s="83"/>
      <c r="DS97" s="83"/>
      <c r="DT97" s="83"/>
      <c r="DU97" s="83"/>
      <c r="DV97" s="83"/>
      <c r="DW97" s="168" t="s">
        <v>170</v>
      </c>
      <c r="DX97" s="168"/>
      <c r="DY97" s="168"/>
      <c r="DZ97" s="168"/>
      <c r="EA97" s="168"/>
      <c r="EB97" s="169"/>
      <c r="EC97" s="170" t="s">
        <v>171</v>
      </c>
      <c r="ED97" s="171"/>
      <c r="EE97" s="171"/>
      <c r="EF97" s="172"/>
      <c r="EG97" s="173" t="s">
        <v>172</v>
      </c>
      <c r="EH97" s="174"/>
      <c r="EI97" s="175" t="s">
        <v>173</v>
      </c>
      <c r="EJ97" s="175"/>
      <c r="EK97" s="84"/>
      <c r="EL97" s="84"/>
      <c r="EM97" s="84" t="s">
        <v>174</v>
      </c>
      <c r="EN97" s="84"/>
      <c r="EO97" s="84"/>
      <c r="EP97" s="84"/>
      <c r="EQ97" s="84"/>
      <c r="ER97" s="84"/>
      <c r="ES97" s="84"/>
      <c r="ET97" s="84"/>
      <c r="EU97" s="84" t="s">
        <v>175</v>
      </c>
      <c r="EV97" s="84"/>
      <c r="EW97" s="84"/>
      <c r="EX97" s="84"/>
      <c r="EY97" s="84"/>
      <c r="EZ97" s="84"/>
      <c r="FA97" s="84"/>
      <c r="FB97" s="84" t="s">
        <v>176</v>
      </c>
      <c r="FC97" s="84"/>
      <c r="FD97" s="84"/>
      <c r="FE97" s="84"/>
      <c r="FF97" s="84"/>
      <c r="FG97" s="84"/>
      <c r="FH97" s="84"/>
      <c r="FI97" s="84" t="s">
        <v>177</v>
      </c>
      <c r="FJ97" s="84"/>
      <c r="FK97" s="84"/>
      <c r="FL97" s="84"/>
      <c r="FM97" s="84"/>
      <c r="FN97" s="84"/>
      <c r="FO97" s="84" t="s">
        <v>7</v>
      </c>
      <c r="FP97" s="84"/>
      <c r="FQ97" s="84"/>
      <c r="FR97" s="84"/>
      <c r="FS97" s="84"/>
      <c r="FT97" s="84"/>
      <c r="FU97" s="84" t="s">
        <v>178</v>
      </c>
      <c r="FV97" s="84"/>
      <c r="FW97" s="84"/>
      <c r="FX97" s="84" t="s">
        <v>179</v>
      </c>
      <c r="FY97" s="84"/>
      <c r="FZ97" s="84"/>
      <c r="GA97" s="84"/>
      <c r="GB97" s="84"/>
      <c r="GC97" s="84"/>
      <c r="GD97" s="84" t="s">
        <v>180</v>
      </c>
      <c r="GE97" s="84"/>
      <c r="GF97" s="84"/>
      <c r="GG97" s="84"/>
      <c r="GH97" s="84" t="s">
        <v>181</v>
      </c>
      <c r="GI97" s="84"/>
      <c r="GJ97" s="84"/>
      <c r="GK97" s="84" t="s">
        <v>182</v>
      </c>
      <c r="GL97" s="84"/>
      <c r="GM97" s="84" t="s">
        <v>61</v>
      </c>
      <c r="GN97" s="84"/>
      <c r="GO97" s="84"/>
      <c r="GP97" s="84"/>
      <c r="GQ97" s="84" t="s">
        <v>19</v>
      </c>
      <c r="GR97" s="84"/>
      <c r="GS97" s="84"/>
      <c r="GT97" s="84"/>
      <c r="GU97" s="84"/>
      <c r="GV97" s="84"/>
      <c r="GW97" s="84"/>
      <c r="GX97" s="84" t="s">
        <v>183</v>
      </c>
      <c r="GY97" s="84"/>
      <c r="GZ97" s="84"/>
      <c r="HA97" s="84"/>
      <c r="HB97" s="84"/>
      <c r="HC97" s="84"/>
      <c r="HD97" s="84" t="s">
        <v>184</v>
      </c>
      <c r="HE97" s="84" t="s">
        <v>12</v>
      </c>
      <c r="HF97" s="84"/>
      <c r="HG97" s="84"/>
      <c r="HH97" s="84"/>
      <c r="HI97" s="84"/>
      <c r="HJ97" s="84"/>
      <c r="HK97" s="84" t="s">
        <v>185</v>
      </c>
      <c r="HL97" s="84"/>
      <c r="HM97" s="84"/>
      <c r="HN97" s="84"/>
      <c r="HO97" s="84" t="s">
        <v>15</v>
      </c>
      <c r="HP97" s="84"/>
      <c r="HQ97" s="84"/>
      <c r="HR97" s="84"/>
      <c r="HS97" s="84"/>
      <c r="HT97" s="84"/>
      <c r="HU97" s="84"/>
      <c r="HV97" s="84"/>
      <c r="HW97" s="84" t="s">
        <v>186</v>
      </c>
      <c r="HX97" s="84"/>
      <c r="HY97" s="84"/>
      <c r="HZ97" s="84" t="s">
        <v>187</v>
      </c>
      <c r="IA97" s="84" t="s">
        <v>188</v>
      </c>
      <c r="IB97" s="84"/>
      <c r="IC97" s="84"/>
      <c r="ID97" s="84"/>
      <c r="IE97" s="84"/>
      <c r="IF97" s="84"/>
      <c r="IG97" s="84" t="s">
        <v>189</v>
      </c>
      <c r="IH97" s="84"/>
      <c r="II97" s="84"/>
      <c r="IJ97" s="84" t="s">
        <v>190</v>
      </c>
      <c r="IK97" s="85"/>
      <c r="IL97" s="85"/>
      <c r="IM97" s="85"/>
      <c r="IN97" s="85"/>
      <c r="IO97" s="85"/>
      <c r="IP97" s="85"/>
      <c r="IQ97" s="85"/>
      <c r="IR97" s="85"/>
      <c r="IS97" s="86" t="s">
        <v>191</v>
      </c>
      <c r="IT97" s="87"/>
      <c r="IU97" s="87"/>
      <c r="IV97" s="87"/>
      <c r="IW97" s="87"/>
      <c r="IX97" s="87"/>
      <c r="IY97" s="87"/>
      <c r="IZ97" s="87"/>
      <c r="JA97" s="87"/>
      <c r="JB97" s="87"/>
      <c r="JC97" s="87"/>
      <c r="JD97" s="87"/>
      <c r="JE97" s="87"/>
      <c r="JF97" s="87"/>
      <c r="JG97" s="88" t="s">
        <v>192</v>
      </c>
      <c r="JH97" s="89"/>
      <c r="JI97" s="89"/>
      <c r="JJ97" s="89"/>
      <c r="JK97" s="89"/>
      <c r="JL97" s="89"/>
      <c r="JM97" s="89"/>
      <c r="JN97" s="90" t="s">
        <v>193</v>
      </c>
      <c r="JO97" s="91"/>
      <c r="JP97" s="91"/>
      <c r="JQ97" s="91"/>
      <c r="JR97" s="91"/>
      <c r="JS97" s="91"/>
      <c r="JT97" s="91"/>
      <c r="JU97" s="91"/>
      <c r="JV97" s="91"/>
      <c r="JW97" s="91"/>
      <c r="JX97" s="91"/>
      <c r="JY97" s="91"/>
      <c r="JZ97" s="91"/>
      <c r="KA97" s="91"/>
      <c r="KB97" s="91"/>
      <c r="KC97" s="91"/>
      <c r="KD97" s="91"/>
      <c r="KE97" s="91"/>
      <c r="KF97" s="91"/>
      <c r="KG97" s="91"/>
      <c r="KH97" s="91"/>
      <c r="KI97" s="91"/>
      <c r="KJ97" s="91"/>
      <c r="KK97" s="91"/>
      <c r="KL97" s="91"/>
      <c r="KM97" s="91"/>
      <c r="KN97" s="91"/>
      <c r="KO97" s="91"/>
      <c r="KP97" s="91"/>
      <c r="KQ97" s="91"/>
      <c r="KR97" s="91"/>
      <c r="KS97" s="91"/>
      <c r="KT97" s="91"/>
      <c r="KU97" s="91"/>
      <c r="KV97" s="91"/>
      <c r="KW97" s="91"/>
      <c r="KX97" s="91"/>
      <c r="KY97" s="91"/>
      <c r="KZ97" s="91"/>
      <c r="LA97" s="91"/>
      <c r="LB97" s="91"/>
      <c r="LC97" s="91"/>
      <c r="LD97" s="91"/>
      <c r="LE97" s="91"/>
      <c r="LF97" s="91"/>
      <c r="LG97" s="91"/>
      <c r="LH97" s="91"/>
      <c r="LI97" s="91"/>
    </row>
    <row r="98" spans="1:321" ht="15.05" customHeight="1" x14ac:dyDescent="0.3">
      <c r="A98" s="139" t="s">
        <v>194</v>
      </c>
      <c r="B98" s="140" t="s">
        <v>195</v>
      </c>
      <c r="C98" s="140" t="s">
        <v>196</v>
      </c>
      <c r="D98" s="141" t="s">
        <v>197</v>
      </c>
      <c r="G98" s="138" t="s">
        <v>198</v>
      </c>
      <c r="H98" s="145" t="s">
        <v>199</v>
      </c>
      <c r="I98" s="145"/>
      <c r="J98" s="146"/>
      <c r="K98" s="92">
        <v>1</v>
      </c>
      <c r="L98" s="92">
        <v>2</v>
      </c>
      <c r="M98" s="92">
        <v>3</v>
      </c>
      <c r="N98" s="92">
        <v>4</v>
      </c>
      <c r="O98" s="92">
        <v>5</v>
      </c>
      <c r="P98" s="92">
        <v>6</v>
      </c>
      <c r="Q98" s="92">
        <v>7</v>
      </c>
      <c r="R98" s="92">
        <v>8</v>
      </c>
      <c r="S98" s="92">
        <v>9</v>
      </c>
      <c r="T98" s="92">
        <v>10</v>
      </c>
      <c r="U98" s="92">
        <v>11</v>
      </c>
      <c r="V98" s="92">
        <v>12</v>
      </c>
      <c r="W98" s="92">
        <v>13</v>
      </c>
      <c r="X98" s="92">
        <v>14</v>
      </c>
      <c r="Y98" s="92">
        <v>15</v>
      </c>
      <c r="Z98" s="92">
        <v>16</v>
      </c>
      <c r="AA98" s="92">
        <v>17</v>
      </c>
      <c r="AB98" s="92">
        <v>18</v>
      </c>
      <c r="AC98" s="92">
        <v>19</v>
      </c>
      <c r="AD98" s="92">
        <v>20</v>
      </c>
      <c r="AE98" s="92">
        <v>21</v>
      </c>
      <c r="AF98" s="92">
        <v>22</v>
      </c>
      <c r="AG98" s="92">
        <v>23</v>
      </c>
      <c r="AH98" s="92">
        <v>24</v>
      </c>
      <c r="AI98" s="92">
        <v>25</v>
      </c>
      <c r="AJ98" s="92">
        <v>26</v>
      </c>
      <c r="AK98" s="92">
        <v>27</v>
      </c>
      <c r="AL98" s="92">
        <v>28</v>
      </c>
      <c r="AM98" s="92">
        <v>29</v>
      </c>
      <c r="AN98" s="92">
        <v>30</v>
      </c>
      <c r="AO98" s="92">
        <v>31</v>
      </c>
      <c r="AP98" s="92">
        <v>32</v>
      </c>
      <c r="AQ98" s="92">
        <v>33</v>
      </c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  <c r="BM98" s="93"/>
      <c r="BN98" s="93"/>
      <c r="BO98" s="93"/>
      <c r="BP98" s="93"/>
      <c r="BQ98" s="93"/>
      <c r="BR98" s="93"/>
      <c r="BS98" s="94" t="s">
        <v>15</v>
      </c>
      <c r="BT98" s="94" t="s">
        <v>19</v>
      </c>
      <c r="BU98" s="94" t="s">
        <v>45</v>
      </c>
      <c r="BV98" s="94" t="s">
        <v>49</v>
      </c>
      <c r="BW98" s="95" t="s">
        <v>15</v>
      </c>
      <c r="BX98" s="95" t="s">
        <v>19</v>
      </c>
      <c r="BY98" s="95" t="s">
        <v>61</v>
      </c>
      <c r="BZ98" s="95" t="s">
        <v>49</v>
      </c>
      <c r="CA98" s="96" t="s">
        <v>15</v>
      </c>
      <c r="CB98" s="96" t="s">
        <v>19</v>
      </c>
      <c r="CC98" s="96" t="s">
        <v>61</v>
      </c>
      <c r="CD98" s="96" t="s">
        <v>49</v>
      </c>
      <c r="CE98" s="97" t="s">
        <v>15</v>
      </c>
      <c r="CF98" s="97" t="s">
        <v>19</v>
      </c>
      <c r="CG98" s="97" t="s">
        <v>61</v>
      </c>
      <c r="CH98" s="97" t="s">
        <v>49</v>
      </c>
      <c r="CI98" s="98" t="s">
        <v>15</v>
      </c>
      <c r="CJ98" s="98" t="s">
        <v>19</v>
      </c>
      <c r="CK98" s="98" t="s">
        <v>61</v>
      </c>
      <c r="CL98" s="98" t="s">
        <v>49</v>
      </c>
      <c r="CM98" s="99" t="s">
        <v>94</v>
      </c>
      <c r="CN98" s="99" t="s">
        <v>15</v>
      </c>
      <c r="CO98" s="99" t="s">
        <v>19</v>
      </c>
      <c r="CP98" s="99" t="s">
        <v>61</v>
      </c>
      <c r="CQ98" s="99" t="s">
        <v>49</v>
      </c>
      <c r="CR98" s="100" t="s">
        <v>15</v>
      </c>
      <c r="CS98" s="100" t="s">
        <v>19</v>
      </c>
      <c r="CT98" s="100" t="s">
        <v>61</v>
      </c>
      <c r="CU98" s="100" t="s">
        <v>49</v>
      </c>
      <c r="CV98" s="101" t="s">
        <v>15</v>
      </c>
      <c r="CW98" s="101" t="s">
        <v>19</v>
      </c>
      <c r="CX98" s="101" t="s">
        <v>61</v>
      </c>
      <c r="CY98" s="101" t="s">
        <v>49</v>
      </c>
      <c r="CZ98" s="102" t="s">
        <v>15</v>
      </c>
      <c r="DA98" s="102" t="s">
        <v>19</v>
      </c>
      <c r="DB98" s="102" t="s">
        <v>61</v>
      </c>
      <c r="DC98" s="102" t="s">
        <v>49</v>
      </c>
      <c r="DD98" s="103" t="s">
        <v>15</v>
      </c>
      <c r="DE98" s="104" t="s">
        <v>19</v>
      </c>
      <c r="DF98" s="104" t="s">
        <v>61</v>
      </c>
      <c r="DG98" s="104" t="s">
        <v>49</v>
      </c>
      <c r="DH98" s="105" t="s">
        <v>200</v>
      </c>
      <c r="DI98" s="105" t="s">
        <v>201</v>
      </c>
      <c r="DJ98" s="105" t="s">
        <v>202</v>
      </c>
      <c r="DK98" s="105" t="s">
        <v>203</v>
      </c>
      <c r="DL98" s="105" t="s">
        <v>204</v>
      </c>
      <c r="DM98" s="105" t="s">
        <v>205</v>
      </c>
      <c r="DN98" s="105" t="s">
        <v>206</v>
      </c>
      <c r="DO98" s="105" t="s">
        <v>207</v>
      </c>
      <c r="DP98" s="105" t="s">
        <v>123</v>
      </c>
      <c r="DQ98" s="105" t="s">
        <v>208</v>
      </c>
      <c r="DR98" s="105" t="s">
        <v>129</v>
      </c>
      <c r="DS98" s="105" t="s">
        <v>209</v>
      </c>
      <c r="DT98" s="106"/>
      <c r="DU98" s="106"/>
      <c r="DV98" s="106"/>
      <c r="DW98" s="107"/>
      <c r="DX98" s="107"/>
      <c r="DY98" s="107"/>
      <c r="DZ98" s="107"/>
      <c r="EA98" s="107"/>
      <c r="EB98" s="107"/>
      <c r="EC98" s="108"/>
      <c r="ED98" s="108"/>
      <c r="EE98" s="108"/>
      <c r="EF98" s="108"/>
      <c r="EG98" s="109"/>
      <c r="EH98" s="109"/>
      <c r="EI98" s="110"/>
      <c r="EJ98" s="110"/>
      <c r="EK98" s="111" t="s">
        <v>210</v>
      </c>
      <c r="EL98" s="112" t="s">
        <v>211</v>
      </c>
      <c r="EM98" s="113" t="s">
        <v>212</v>
      </c>
      <c r="EN98" s="112" t="s">
        <v>213</v>
      </c>
      <c r="EO98" s="112" t="s">
        <v>214</v>
      </c>
      <c r="EP98" s="112" t="s">
        <v>215</v>
      </c>
      <c r="EQ98" s="114" t="s">
        <v>216</v>
      </c>
      <c r="ER98" s="114" t="s">
        <v>217</v>
      </c>
      <c r="ES98" s="115" t="s">
        <v>218</v>
      </c>
      <c r="ET98" s="115" t="s">
        <v>219</v>
      </c>
      <c r="EU98" s="115" t="s">
        <v>220</v>
      </c>
      <c r="EV98" s="115" t="s">
        <v>221</v>
      </c>
      <c r="EW98" s="114" t="s">
        <v>222</v>
      </c>
      <c r="EX98" s="115" t="s">
        <v>223</v>
      </c>
      <c r="EY98" s="115" t="s">
        <v>224</v>
      </c>
      <c r="EZ98" s="114" t="s">
        <v>225</v>
      </c>
      <c r="FA98" s="116" t="s">
        <v>226</v>
      </c>
      <c r="FB98" s="114" t="s">
        <v>227</v>
      </c>
      <c r="FC98" s="114" t="s">
        <v>228</v>
      </c>
      <c r="FD98" s="114" t="s">
        <v>229</v>
      </c>
      <c r="FE98" s="117" t="s">
        <v>230</v>
      </c>
      <c r="FF98" s="114" t="s">
        <v>231</v>
      </c>
      <c r="FG98" s="114" t="s">
        <v>232</v>
      </c>
      <c r="FH98" s="114" t="s">
        <v>233</v>
      </c>
      <c r="FI98" s="114" t="s">
        <v>234</v>
      </c>
      <c r="FJ98" s="115" t="s">
        <v>235</v>
      </c>
      <c r="FK98" s="118" t="s">
        <v>236</v>
      </c>
      <c r="FL98" s="114" t="s">
        <v>237</v>
      </c>
      <c r="FM98" s="114" t="s">
        <v>238</v>
      </c>
      <c r="FN98" s="114" t="s">
        <v>239</v>
      </c>
      <c r="FO98" s="119" t="s">
        <v>240</v>
      </c>
      <c r="FP98" s="114" t="s">
        <v>241</v>
      </c>
      <c r="FQ98" s="115" t="s">
        <v>242</v>
      </c>
      <c r="FR98" s="114" t="s">
        <v>243</v>
      </c>
      <c r="FS98" s="115" t="s">
        <v>244</v>
      </c>
      <c r="FT98" s="114" t="s">
        <v>245</v>
      </c>
      <c r="FU98" s="114" t="s">
        <v>246</v>
      </c>
      <c r="FV98" s="114" t="s">
        <v>247</v>
      </c>
      <c r="FW98" s="115" t="s">
        <v>248</v>
      </c>
      <c r="FX98" s="115" t="s">
        <v>249</v>
      </c>
      <c r="FY98" s="114" t="s">
        <v>250</v>
      </c>
      <c r="FZ98" s="119" t="s">
        <v>251</v>
      </c>
      <c r="GA98" s="114" t="s">
        <v>252</v>
      </c>
      <c r="GB98" s="114" t="s">
        <v>253</v>
      </c>
      <c r="GC98" s="115" t="s">
        <v>254</v>
      </c>
      <c r="GD98" s="114" t="s">
        <v>255</v>
      </c>
      <c r="GE98" s="115" t="s">
        <v>256</v>
      </c>
      <c r="GF98" s="120" t="s">
        <v>257</v>
      </c>
      <c r="GG98" s="115" t="s">
        <v>258</v>
      </c>
      <c r="GH98" s="114" t="s">
        <v>259</v>
      </c>
      <c r="GI98" s="115" t="s">
        <v>260</v>
      </c>
      <c r="GJ98" s="120" t="s">
        <v>261</v>
      </c>
      <c r="GK98" s="115" t="s">
        <v>262</v>
      </c>
      <c r="GL98" s="114" t="s">
        <v>263</v>
      </c>
      <c r="GM98" s="114" t="s">
        <v>264</v>
      </c>
      <c r="GN98" s="120" t="s">
        <v>265</v>
      </c>
      <c r="GO98" s="114" t="s">
        <v>266</v>
      </c>
      <c r="GP98" s="114" t="s">
        <v>267</v>
      </c>
      <c r="GQ98" s="115" t="s">
        <v>268</v>
      </c>
      <c r="GR98" s="115" t="s">
        <v>269</v>
      </c>
      <c r="GS98" s="114" t="s">
        <v>270</v>
      </c>
      <c r="GT98" s="115" t="s">
        <v>271</v>
      </c>
      <c r="GU98" s="114" t="s">
        <v>272</v>
      </c>
      <c r="GV98" s="115" t="s">
        <v>273</v>
      </c>
      <c r="GW98" s="115" t="s">
        <v>274</v>
      </c>
      <c r="GX98" s="114" t="s">
        <v>275</v>
      </c>
      <c r="GY98" s="114" t="s">
        <v>276</v>
      </c>
      <c r="GZ98" s="115" t="s">
        <v>277</v>
      </c>
      <c r="HA98" s="114" t="s">
        <v>278</v>
      </c>
      <c r="HB98" s="114" t="s">
        <v>279</v>
      </c>
      <c r="HC98" s="114" t="s">
        <v>280</v>
      </c>
      <c r="HD98" s="114" t="s">
        <v>281</v>
      </c>
      <c r="HE98" s="114" t="s">
        <v>282</v>
      </c>
      <c r="HF98" s="114" t="s">
        <v>283</v>
      </c>
      <c r="HG98" s="115" t="s">
        <v>284</v>
      </c>
      <c r="HH98" s="115" t="s">
        <v>285</v>
      </c>
      <c r="HI98" s="114" t="s">
        <v>286</v>
      </c>
      <c r="HJ98" s="115" t="s">
        <v>287</v>
      </c>
      <c r="HK98" s="114" t="s">
        <v>288</v>
      </c>
      <c r="HL98" s="114" t="s">
        <v>289</v>
      </c>
      <c r="HM98" s="114" t="s">
        <v>290</v>
      </c>
      <c r="HN98" s="114" t="s">
        <v>291</v>
      </c>
      <c r="HO98" s="115" t="s">
        <v>292</v>
      </c>
      <c r="HP98" s="120" t="s">
        <v>293</v>
      </c>
      <c r="HQ98" s="115" t="s">
        <v>294</v>
      </c>
      <c r="HR98" s="114" t="s">
        <v>295</v>
      </c>
      <c r="HS98" s="114" t="s">
        <v>296</v>
      </c>
      <c r="HT98" s="116" t="s">
        <v>297</v>
      </c>
      <c r="HU98" s="115" t="s">
        <v>298</v>
      </c>
      <c r="HV98" s="114" t="s">
        <v>299</v>
      </c>
      <c r="HW98" s="114" t="s">
        <v>300</v>
      </c>
      <c r="HX98" s="114" t="s">
        <v>301</v>
      </c>
      <c r="HY98" s="114" t="s">
        <v>302</v>
      </c>
      <c r="HZ98" s="121" t="s">
        <v>303</v>
      </c>
      <c r="IA98" s="114" t="s">
        <v>304</v>
      </c>
      <c r="IB98" s="121" t="s">
        <v>305</v>
      </c>
      <c r="IC98" s="122" t="s">
        <v>306</v>
      </c>
      <c r="ID98" s="121" t="s">
        <v>307</v>
      </c>
      <c r="IE98" s="121" t="s">
        <v>308</v>
      </c>
      <c r="IF98" s="121" t="s">
        <v>309</v>
      </c>
      <c r="IG98" s="121" t="s">
        <v>310</v>
      </c>
      <c r="IH98" s="114" t="s">
        <v>311</v>
      </c>
      <c r="II98" s="114" t="s">
        <v>312</v>
      </c>
      <c r="IJ98" s="114" t="s">
        <v>313</v>
      </c>
      <c r="IK98" s="114"/>
      <c r="IL98" s="114"/>
      <c r="IM98" s="114"/>
      <c r="IN98" s="114"/>
      <c r="IO98" s="114"/>
      <c r="IP98" s="114"/>
      <c r="IQ98" s="114"/>
      <c r="IR98" s="123" t="s">
        <v>314</v>
      </c>
      <c r="IS98" s="124" t="s">
        <v>143</v>
      </c>
      <c r="IT98" s="124" t="s">
        <v>145</v>
      </c>
      <c r="IU98" s="124" t="s">
        <v>147</v>
      </c>
      <c r="IV98" s="124" t="s">
        <v>149</v>
      </c>
      <c r="IW98" s="124" t="s">
        <v>151</v>
      </c>
      <c r="IX98" s="124" t="s">
        <v>153</v>
      </c>
      <c r="IY98" s="124" t="s">
        <v>154</v>
      </c>
      <c r="IZ98" s="124" t="s">
        <v>315</v>
      </c>
      <c r="JA98" s="124" t="s">
        <v>156</v>
      </c>
      <c r="JB98" s="124" t="s">
        <v>157</v>
      </c>
      <c r="JC98" s="125"/>
      <c r="JD98" s="125"/>
      <c r="JE98" s="125"/>
      <c r="JF98" s="125"/>
      <c r="JG98" s="124" t="s">
        <v>147</v>
      </c>
      <c r="JH98" s="124" t="s">
        <v>149</v>
      </c>
      <c r="JI98" s="124" t="s">
        <v>151</v>
      </c>
      <c r="JJ98" s="124" t="s">
        <v>153</v>
      </c>
      <c r="JK98" s="124" t="s">
        <v>157</v>
      </c>
      <c r="JL98" s="124"/>
      <c r="JM98" s="124"/>
      <c r="JN98" s="126" t="s">
        <v>37</v>
      </c>
      <c r="JO98" s="127" t="s">
        <v>41</v>
      </c>
      <c r="JP98" s="127" t="s">
        <v>46</v>
      </c>
      <c r="JQ98" s="127" t="s">
        <v>50</v>
      </c>
      <c r="JR98" s="127" t="s">
        <v>54</v>
      </c>
      <c r="JS98" s="127" t="s">
        <v>57</v>
      </c>
      <c r="JT98" s="126" t="s">
        <v>316</v>
      </c>
      <c r="JU98" s="126" t="s">
        <v>317</v>
      </c>
      <c r="JV98" s="128" t="s">
        <v>69</v>
      </c>
      <c r="JW98" s="128" t="s">
        <v>72</v>
      </c>
      <c r="JX98" s="126" t="s">
        <v>318</v>
      </c>
      <c r="JY98" s="128" t="s">
        <v>78</v>
      </c>
      <c r="JZ98" s="128" t="s">
        <v>82</v>
      </c>
      <c r="KA98" s="128" t="s">
        <v>84</v>
      </c>
      <c r="KB98" s="128" t="s">
        <v>86</v>
      </c>
      <c r="KC98" s="128" t="s">
        <v>87</v>
      </c>
      <c r="KD98" s="128" t="s">
        <v>89</v>
      </c>
      <c r="KE98" s="129" t="s">
        <v>90</v>
      </c>
      <c r="KF98" s="126" t="s">
        <v>319</v>
      </c>
      <c r="KG98" s="128" t="s">
        <v>92</v>
      </c>
      <c r="KH98" s="126" t="s">
        <v>320</v>
      </c>
      <c r="KI98" s="126" t="s">
        <v>321</v>
      </c>
      <c r="KJ98" s="126" t="s">
        <v>322</v>
      </c>
      <c r="KK98" s="128" t="s">
        <v>323</v>
      </c>
      <c r="KL98" s="128" t="s">
        <v>100</v>
      </c>
      <c r="KM98" s="128" t="s">
        <v>324</v>
      </c>
      <c r="KN98" s="128" t="s">
        <v>325</v>
      </c>
      <c r="KO98" s="126" t="s">
        <v>107</v>
      </c>
      <c r="KP98" s="126" t="s">
        <v>110</v>
      </c>
      <c r="KQ98" s="126" t="s">
        <v>113</v>
      </c>
      <c r="KR98" s="126" t="s">
        <v>115</v>
      </c>
      <c r="KS98" s="128" t="s">
        <v>117</v>
      </c>
      <c r="KT98" s="128" t="s">
        <v>119</v>
      </c>
      <c r="KU98" s="128" t="s">
        <v>122</v>
      </c>
      <c r="KV98" s="126" t="s">
        <v>124</v>
      </c>
      <c r="KW98" s="126" t="s">
        <v>127</v>
      </c>
      <c r="KX98" s="126" t="s">
        <v>130</v>
      </c>
      <c r="KY98" s="126" t="s">
        <v>134</v>
      </c>
      <c r="KZ98" s="128" t="s">
        <v>135</v>
      </c>
      <c r="LA98" s="128" t="s">
        <v>137</v>
      </c>
      <c r="LB98" s="128" t="s">
        <v>138</v>
      </c>
      <c r="LC98" s="128" t="s">
        <v>139</v>
      </c>
      <c r="LD98" s="127"/>
      <c r="LE98" s="127"/>
      <c r="LF98" s="127"/>
      <c r="LG98" s="127"/>
      <c r="LH98" s="127"/>
      <c r="LI98" s="127"/>
    </row>
    <row r="99" spans="1:321" ht="19.649999999999999" customHeight="1" x14ac:dyDescent="0.3">
      <c r="A99" s="1">
        <f>D1</f>
        <v>0</v>
      </c>
      <c r="B99" s="1">
        <f>D2</f>
        <v>0</v>
      </c>
      <c r="C99" s="1">
        <f>K1</f>
        <v>0</v>
      </c>
      <c r="D99" s="1" t="str">
        <f>CONCATENATE(D4," ",D3)</f>
        <v xml:space="preserve"> </v>
      </c>
      <c r="G99" s="130">
        <f>I12</f>
        <v>0</v>
      </c>
      <c r="H99" s="130">
        <f>I13</f>
        <v>0</v>
      </c>
      <c r="I99" s="130"/>
      <c r="J99" s="130"/>
      <c r="K99" s="130">
        <f t="array" ref="K99:AD99">TRANSPOSE(B12:B31)</f>
        <v>0</v>
      </c>
      <c r="L99" s="130">
        <v>0</v>
      </c>
      <c r="M99" s="130">
        <v>0</v>
      </c>
      <c r="N99" s="130">
        <v>0</v>
      </c>
      <c r="O99" s="130">
        <v>0</v>
      </c>
      <c r="P99" s="130">
        <v>0</v>
      </c>
      <c r="Q99" s="130">
        <v>0</v>
      </c>
      <c r="R99" s="130">
        <v>0</v>
      </c>
      <c r="S99" s="130">
        <v>0</v>
      </c>
      <c r="T99" s="130">
        <v>0</v>
      </c>
      <c r="U99" s="130">
        <v>0</v>
      </c>
      <c r="V99" s="130">
        <v>0</v>
      </c>
      <c r="W99" s="130">
        <v>0</v>
      </c>
      <c r="X99" s="130">
        <v>0</v>
      </c>
      <c r="Y99" s="130">
        <v>0</v>
      </c>
      <c r="Z99" s="130">
        <v>0</v>
      </c>
      <c r="AA99" s="130">
        <v>0</v>
      </c>
      <c r="AB99" s="130">
        <v>0</v>
      </c>
      <c r="AC99" s="130">
        <v>0</v>
      </c>
      <c r="AD99" s="130">
        <v>0</v>
      </c>
      <c r="AE99" s="130">
        <f t="array" ref="AE99:AX99">TRANSPOSE(D12:D31)</f>
        <v>0</v>
      </c>
      <c r="AF99" s="130">
        <v>0</v>
      </c>
      <c r="AG99" s="130">
        <v>0</v>
      </c>
      <c r="AH99" s="130">
        <v>0</v>
      </c>
      <c r="AI99" s="130">
        <v>0</v>
      </c>
      <c r="AJ99" s="130">
        <v>0</v>
      </c>
      <c r="AK99" s="130">
        <v>0</v>
      </c>
      <c r="AL99" s="130">
        <v>0</v>
      </c>
      <c r="AM99" s="130">
        <v>0</v>
      </c>
      <c r="AN99" s="130">
        <v>0</v>
      </c>
      <c r="AO99" s="130">
        <v>0</v>
      </c>
      <c r="AP99" s="130">
        <v>0</v>
      </c>
      <c r="AQ99" s="130">
        <v>0</v>
      </c>
      <c r="AR99" s="130">
        <v>0</v>
      </c>
      <c r="AS99" s="130">
        <v>0</v>
      </c>
      <c r="AT99" s="130">
        <v>0</v>
      </c>
      <c r="AU99" s="130">
        <v>0</v>
      </c>
      <c r="AV99" s="130">
        <v>0</v>
      </c>
      <c r="AW99" s="130">
        <v>0</v>
      </c>
      <c r="AX99" s="130">
        <v>0</v>
      </c>
      <c r="AY99" s="130"/>
      <c r="AZ99" s="130"/>
      <c r="BA99" s="130"/>
      <c r="BB99" s="130"/>
      <c r="BC99" s="130"/>
      <c r="BD99" s="130"/>
      <c r="BE99" s="130"/>
      <c r="BF99" s="130"/>
      <c r="BG99" s="130"/>
      <c r="BH99" s="130"/>
      <c r="BI99" s="130"/>
      <c r="BJ99" s="130"/>
      <c r="BK99" s="130"/>
      <c r="BL99" s="130"/>
      <c r="BM99" s="130"/>
      <c r="BN99" s="130"/>
      <c r="BO99" s="130"/>
      <c r="BP99" s="130"/>
      <c r="BQ99" s="130"/>
      <c r="BR99" s="130"/>
      <c r="BS99" s="130">
        <f t="array" ref="BS99:DG99">TRANSPOSE(O12:O52)</f>
        <v>0</v>
      </c>
      <c r="BT99" s="130">
        <v>0</v>
      </c>
      <c r="BU99" s="130">
        <v>0</v>
      </c>
      <c r="BV99" s="130">
        <v>0</v>
      </c>
      <c r="BW99" s="130">
        <v>0</v>
      </c>
      <c r="BX99" s="130">
        <v>0</v>
      </c>
      <c r="BY99" s="130">
        <v>0</v>
      </c>
      <c r="BZ99" s="130">
        <v>0</v>
      </c>
      <c r="CA99" s="130">
        <v>0</v>
      </c>
      <c r="CB99" s="130">
        <v>0</v>
      </c>
      <c r="CC99" s="130">
        <v>0</v>
      </c>
      <c r="CD99" s="130">
        <v>0</v>
      </c>
      <c r="CE99" s="130">
        <v>0</v>
      </c>
      <c r="CF99" s="130">
        <v>0</v>
      </c>
      <c r="CG99" s="130">
        <v>0</v>
      </c>
      <c r="CH99" s="130">
        <v>0</v>
      </c>
      <c r="CI99" s="130">
        <v>0</v>
      </c>
      <c r="CJ99" s="130">
        <v>0</v>
      </c>
      <c r="CK99" s="130">
        <v>0</v>
      </c>
      <c r="CL99" s="130">
        <v>0</v>
      </c>
      <c r="CM99" s="130">
        <v>0</v>
      </c>
      <c r="CN99" s="130">
        <v>0</v>
      </c>
      <c r="CO99" s="130">
        <v>0</v>
      </c>
      <c r="CP99" s="130">
        <v>0</v>
      </c>
      <c r="CQ99" s="130">
        <v>0</v>
      </c>
      <c r="CR99" s="130">
        <v>0</v>
      </c>
      <c r="CS99" s="130">
        <v>0</v>
      </c>
      <c r="CT99" s="130">
        <v>0</v>
      </c>
      <c r="CU99" s="130">
        <v>0</v>
      </c>
      <c r="CV99" s="130">
        <v>0</v>
      </c>
      <c r="CW99" s="130">
        <v>0</v>
      </c>
      <c r="CX99" s="130">
        <v>0</v>
      </c>
      <c r="CY99" s="130">
        <v>0</v>
      </c>
      <c r="CZ99" s="130">
        <v>0</v>
      </c>
      <c r="DA99" s="130">
        <v>0</v>
      </c>
      <c r="DB99" s="130">
        <v>0</v>
      </c>
      <c r="DC99" s="130">
        <v>0</v>
      </c>
      <c r="DD99" s="130">
        <v>0</v>
      </c>
      <c r="DE99" s="130">
        <v>0</v>
      </c>
      <c r="DF99" s="130">
        <v>0</v>
      </c>
      <c r="DG99" s="130">
        <v>0</v>
      </c>
      <c r="DH99" s="130">
        <f t="array" ref="DH99:DV99">TRANSPOSE(D38:D52)</f>
        <v>0</v>
      </c>
      <c r="DI99" s="130">
        <v>0</v>
      </c>
      <c r="DJ99" s="130">
        <v>0</v>
      </c>
      <c r="DK99" s="130">
        <v>0</v>
      </c>
      <c r="DL99" s="130">
        <v>0</v>
      </c>
      <c r="DM99" s="130">
        <v>0</v>
      </c>
      <c r="DN99" s="130">
        <v>0</v>
      </c>
      <c r="DO99" s="130">
        <v>0</v>
      </c>
      <c r="DP99" s="130">
        <v>0</v>
      </c>
      <c r="DQ99" s="130">
        <v>0</v>
      </c>
      <c r="DR99" s="130">
        <v>0</v>
      </c>
      <c r="DS99" s="130">
        <v>0</v>
      </c>
      <c r="DT99" s="130">
        <v>0</v>
      </c>
      <c r="DU99" s="130">
        <v>0</v>
      </c>
      <c r="DV99" s="130">
        <v>0</v>
      </c>
      <c r="DW99" s="130"/>
      <c r="DX99" s="130"/>
      <c r="DY99" s="130"/>
      <c r="DZ99" s="130"/>
      <c r="EA99" s="130"/>
      <c r="EB99" s="130"/>
      <c r="EC99" s="130"/>
      <c r="ED99" s="130"/>
      <c r="EE99" s="130"/>
      <c r="EF99" s="130"/>
      <c r="EG99" s="130"/>
      <c r="EH99" s="130"/>
      <c r="EI99" s="130"/>
      <c r="EJ99" s="130"/>
      <c r="EK99" s="130">
        <f t="array" ref="EK99:GN99">TRANSPOSE(H20:H75)</f>
        <v>0</v>
      </c>
      <c r="EL99" s="130">
        <v>0</v>
      </c>
      <c r="EM99" s="130">
        <v>0</v>
      </c>
      <c r="EN99" s="130">
        <v>0</v>
      </c>
      <c r="EO99" s="130">
        <v>0</v>
      </c>
      <c r="EP99" s="130">
        <v>0</v>
      </c>
      <c r="EQ99" s="130">
        <v>0</v>
      </c>
      <c r="ER99" s="130">
        <v>0</v>
      </c>
      <c r="ES99" s="130">
        <v>0</v>
      </c>
      <c r="ET99" s="130">
        <v>0</v>
      </c>
      <c r="EU99" s="130">
        <v>0</v>
      </c>
      <c r="EV99" s="130">
        <v>0</v>
      </c>
      <c r="EW99" s="130">
        <v>0</v>
      </c>
      <c r="EX99" s="130">
        <v>0</v>
      </c>
      <c r="EY99" s="130">
        <v>0</v>
      </c>
      <c r="EZ99" s="130">
        <v>0</v>
      </c>
      <c r="FA99" s="130">
        <v>0</v>
      </c>
      <c r="FB99" s="130">
        <v>0</v>
      </c>
      <c r="FC99" s="130">
        <v>0</v>
      </c>
      <c r="FD99" s="130">
        <v>0</v>
      </c>
      <c r="FE99" s="130">
        <v>0</v>
      </c>
      <c r="FF99" s="130">
        <v>0</v>
      </c>
      <c r="FG99" s="130">
        <v>0</v>
      </c>
      <c r="FH99" s="130">
        <v>0</v>
      </c>
      <c r="FI99" s="130">
        <v>0</v>
      </c>
      <c r="FJ99" s="130">
        <v>0</v>
      </c>
      <c r="FK99" s="130">
        <v>0</v>
      </c>
      <c r="FL99" s="130">
        <v>0</v>
      </c>
      <c r="FM99" s="130">
        <v>0</v>
      </c>
      <c r="FN99" s="130">
        <v>0</v>
      </c>
      <c r="FO99" s="130">
        <v>0</v>
      </c>
      <c r="FP99" s="130">
        <v>0</v>
      </c>
      <c r="FQ99" s="130">
        <v>0</v>
      </c>
      <c r="FR99" s="130">
        <v>0</v>
      </c>
      <c r="FS99" s="130">
        <v>0</v>
      </c>
      <c r="FT99" s="130">
        <v>0</v>
      </c>
      <c r="FU99" s="130">
        <v>0</v>
      </c>
      <c r="FV99" s="130">
        <v>0</v>
      </c>
      <c r="FW99" s="130">
        <v>0</v>
      </c>
      <c r="FX99" s="130">
        <v>0</v>
      </c>
      <c r="FY99" s="130">
        <v>0</v>
      </c>
      <c r="FZ99" s="130">
        <v>0</v>
      </c>
      <c r="GA99" s="130">
        <v>0</v>
      </c>
      <c r="GB99" s="130">
        <v>0</v>
      </c>
      <c r="GC99" s="130">
        <v>0</v>
      </c>
      <c r="GD99" s="130">
        <v>0</v>
      </c>
      <c r="GE99" s="130">
        <v>0</v>
      </c>
      <c r="GF99" s="130">
        <v>0</v>
      </c>
      <c r="GG99" s="130">
        <v>0</v>
      </c>
      <c r="GH99" s="130">
        <v>0</v>
      </c>
      <c r="GI99" s="130">
        <v>0</v>
      </c>
      <c r="GJ99" s="130">
        <v>0</v>
      </c>
      <c r="GK99" s="130">
        <v>0</v>
      </c>
      <c r="GL99" s="130">
        <v>0</v>
      </c>
      <c r="GM99" s="130">
        <v>0</v>
      </c>
      <c r="GN99" s="130">
        <v>0</v>
      </c>
      <c r="GO99" s="130">
        <f t="array" ref="GO99:IR99">TRANSPOSE(J20:J75)</f>
        <v>0</v>
      </c>
      <c r="GP99" s="130">
        <v>0</v>
      </c>
      <c r="GQ99" s="130">
        <v>0</v>
      </c>
      <c r="GR99" s="130">
        <v>0</v>
      </c>
      <c r="GS99" s="130">
        <v>0</v>
      </c>
      <c r="GT99" s="130">
        <v>0</v>
      </c>
      <c r="GU99" s="130">
        <v>0</v>
      </c>
      <c r="GV99" s="130">
        <v>0</v>
      </c>
      <c r="GW99" s="130">
        <v>0</v>
      </c>
      <c r="GX99" s="130">
        <v>0</v>
      </c>
      <c r="GY99" s="130">
        <v>0</v>
      </c>
      <c r="GZ99" s="130">
        <v>0</v>
      </c>
      <c r="HA99" s="130">
        <v>0</v>
      </c>
      <c r="HB99" s="130">
        <v>0</v>
      </c>
      <c r="HC99" s="130">
        <v>0</v>
      </c>
      <c r="HD99" s="130">
        <v>0</v>
      </c>
      <c r="HE99" s="130">
        <v>0</v>
      </c>
      <c r="HF99" s="130">
        <v>0</v>
      </c>
      <c r="HG99" s="130">
        <v>0</v>
      </c>
      <c r="HH99" s="130">
        <v>0</v>
      </c>
      <c r="HI99" s="130">
        <v>0</v>
      </c>
      <c r="HJ99" s="130">
        <v>0</v>
      </c>
      <c r="HK99" s="130">
        <v>0</v>
      </c>
      <c r="HL99" s="130">
        <v>0</v>
      </c>
      <c r="HM99" s="130">
        <v>0</v>
      </c>
      <c r="HN99" s="130">
        <v>0</v>
      </c>
      <c r="HO99" s="130">
        <v>0</v>
      </c>
      <c r="HP99" s="130">
        <v>0</v>
      </c>
      <c r="HQ99" s="130">
        <v>0</v>
      </c>
      <c r="HR99" s="130">
        <v>0</v>
      </c>
      <c r="HS99" s="130">
        <v>0</v>
      </c>
      <c r="HT99" s="130">
        <v>0</v>
      </c>
      <c r="HU99" s="130">
        <v>0</v>
      </c>
      <c r="HV99" s="130">
        <v>0</v>
      </c>
      <c r="HW99" s="130">
        <v>0</v>
      </c>
      <c r="HX99" s="130">
        <v>0</v>
      </c>
      <c r="HY99" s="130">
        <v>0</v>
      </c>
      <c r="HZ99" s="130">
        <v>0</v>
      </c>
      <c r="IA99" s="130">
        <v>0</v>
      </c>
      <c r="IB99" s="130">
        <v>0</v>
      </c>
      <c r="IC99" s="130">
        <v>0</v>
      </c>
      <c r="ID99" s="130">
        <v>0</v>
      </c>
      <c r="IE99" s="130">
        <v>0</v>
      </c>
      <c r="IF99" s="130">
        <v>0</v>
      </c>
      <c r="IG99" s="130">
        <v>0</v>
      </c>
      <c r="IH99" s="130">
        <v>0</v>
      </c>
      <c r="II99" s="130">
        <v>0</v>
      </c>
      <c r="IJ99" s="130">
        <v>0</v>
      </c>
      <c r="IK99" s="130">
        <v>0</v>
      </c>
      <c r="IL99" s="130">
        <v>0</v>
      </c>
      <c r="IM99" s="130">
        <v>0</v>
      </c>
      <c r="IN99" s="130">
        <v>0</v>
      </c>
      <c r="IO99" s="130">
        <v>0</v>
      </c>
      <c r="IP99" s="130">
        <v>0</v>
      </c>
      <c r="IQ99" s="130">
        <v>0</v>
      </c>
      <c r="IR99" s="130">
        <v>0</v>
      </c>
      <c r="IS99" s="130">
        <f t="array" ref="IS99:JD99">TRANSPOSE(H80:H91)</f>
        <v>0</v>
      </c>
      <c r="IT99" s="130">
        <v>0</v>
      </c>
      <c r="IU99" s="130">
        <v>0</v>
      </c>
      <c r="IV99" s="130">
        <v>0</v>
      </c>
      <c r="IW99" s="130">
        <v>0</v>
      </c>
      <c r="IX99" s="130">
        <v>0</v>
      </c>
      <c r="IY99" s="130">
        <v>0</v>
      </c>
      <c r="IZ99" s="130">
        <v>0</v>
      </c>
      <c r="JA99" s="130">
        <v>0</v>
      </c>
      <c r="JB99" s="130">
        <v>0</v>
      </c>
      <c r="JC99" s="130">
        <v>0</v>
      </c>
      <c r="JD99" s="130">
        <v>0</v>
      </c>
      <c r="JE99" s="130"/>
      <c r="JF99" s="130"/>
      <c r="JG99" s="130">
        <f t="array" ref="JG99:JM99">TRANSPOSE(J80:J86)</f>
        <v>0</v>
      </c>
      <c r="JH99" s="130">
        <v>0</v>
      </c>
      <c r="JI99" s="130">
        <v>0</v>
      </c>
      <c r="JJ99" s="130">
        <v>0</v>
      </c>
      <c r="JK99" s="130">
        <v>0</v>
      </c>
      <c r="JL99" s="130">
        <v>0</v>
      </c>
      <c r="JM99" s="130">
        <v>0</v>
      </c>
      <c r="JN99" s="130">
        <f t="array" ref="JN99:LI99">TRANSPOSE(S12:S59)</f>
        <v>0</v>
      </c>
      <c r="JO99" s="130">
        <v>0</v>
      </c>
      <c r="JP99" s="130">
        <v>0</v>
      </c>
      <c r="JQ99" s="130">
        <v>0</v>
      </c>
      <c r="JR99" s="130">
        <v>0</v>
      </c>
      <c r="JS99" s="130">
        <v>0</v>
      </c>
      <c r="JT99" s="130">
        <v>0</v>
      </c>
      <c r="JU99" s="130">
        <v>0</v>
      </c>
      <c r="JV99" s="130">
        <v>0</v>
      </c>
      <c r="JW99" s="130">
        <v>0</v>
      </c>
      <c r="JX99" s="130">
        <v>0</v>
      </c>
      <c r="JY99" s="130">
        <v>0</v>
      </c>
      <c r="JZ99" s="130">
        <v>0</v>
      </c>
      <c r="KA99" s="130">
        <v>0</v>
      </c>
      <c r="KB99" s="130">
        <v>0</v>
      </c>
      <c r="KC99" s="130">
        <v>0</v>
      </c>
      <c r="KD99" s="130">
        <v>0</v>
      </c>
      <c r="KE99" s="130">
        <v>0</v>
      </c>
      <c r="KF99" s="130">
        <v>0</v>
      </c>
      <c r="KG99" s="130">
        <v>0</v>
      </c>
      <c r="KH99" s="130">
        <v>0</v>
      </c>
      <c r="KI99" s="130">
        <v>0</v>
      </c>
      <c r="KJ99" s="130">
        <v>0</v>
      </c>
      <c r="KK99" s="130">
        <v>0</v>
      </c>
      <c r="KL99" s="130">
        <v>0</v>
      </c>
      <c r="KM99" s="130">
        <v>0</v>
      </c>
      <c r="KN99" s="130">
        <v>0</v>
      </c>
      <c r="KO99" s="130">
        <v>0</v>
      </c>
      <c r="KP99" s="130">
        <v>0</v>
      </c>
      <c r="KQ99" s="130">
        <v>0</v>
      </c>
      <c r="KR99" s="130">
        <v>0</v>
      </c>
      <c r="KS99" s="130">
        <v>0</v>
      </c>
      <c r="KT99" s="130">
        <v>0</v>
      </c>
      <c r="KU99" s="130">
        <v>0</v>
      </c>
      <c r="KV99" s="130">
        <v>0</v>
      </c>
      <c r="KW99" s="130">
        <v>0</v>
      </c>
      <c r="KX99" s="130">
        <v>0</v>
      </c>
      <c r="KY99" s="130">
        <v>0</v>
      </c>
      <c r="KZ99" s="130">
        <v>0</v>
      </c>
      <c r="LA99" s="130">
        <v>0</v>
      </c>
      <c r="LB99" s="130">
        <v>0</v>
      </c>
      <c r="LC99" s="130">
        <v>0</v>
      </c>
      <c r="LD99" s="130">
        <v>0</v>
      </c>
      <c r="LE99" s="130">
        <v>0</v>
      </c>
      <c r="LF99" s="130">
        <v>0</v>
      </c>
      <c r="LG99" s="130">
        <v>0</v>
      </c>
      <c r="LH99" s="130">
        <v>0</v>
      </c>
      <c r="LI99" s="130">
        <v>0</v>
      </c>
    </row>
    <row r="100" spans="1:321" x14ac:dyDescent="0.3"/>
  </sheetData>
  <sheetProtection password="8FD4" sheet="1" objects="1" scenarios="1"/>
  <mergeCells count="71">
    <mergeCell ref="A1:C1"/>
    <mergeCell ref="D1:H1"/>
    <mergeCell ref="K1:P6"/>
    <mergeCell ref="A2:C2"/>
    <mergeCell ref="D2:H2"/>
    <mergeCell ref="A6:H6"/>
    <mergeCell ref="AP2:AP22"/>
    <mergeCell ref="AV2:AV22"/>
    <mergeCell ref="A3:C3"/>
    <mergeCell ref="D3:H3"/>
    <mergeCell ref="R3:S3"/>
    <mergeCell ref="A4:C4"/>
    <mergeCell ref="D4:H4"/>
    <mergeCell ref="R4:S4"/>
    <mergeCell ref="A5:C5"/>
    <mergeCell ref="D5:H5"/>
    <mergeCell ref="R2:S2"/>
    <mergeCell ref="R10:S11"/>
    <mergeCell ref="G12:H12"/>
    <mergeCell ref="I12:J12"/>
    <mergeCell ref="M12:M15"/>
    <mergeCell ref="G13:H13"/>
    <mergeCell ref="I13:J13"/>
    <mergeCell ref="M28:M31"/>
    <mergeCell ref="A10:D11"/>
    <mergeCell ref="G10:H11"/>
    <mergeCell ref="I10:J11"/>
    <mergeCell ref="M10:O11"/>
    <mergeCell ref="G14:J14"/>
    <mergeCell ref="M16:M19"/>
    <mergeCell ref="G18:J19"/>
    <mergeCell ref="M20:M23"/>
    <mergeCell ref="M24:M27"/>
    <mergeCell ref="M32:M36"/>
    <mergeCell ref="A35:D36"/>
    <mergeCell ref="A37:D37"/>
    <mergeCell ref="M37:M40"/>
    <mergeCell ref="A38:C38"/>
    <mergeCell ref="A39:C39"/>
    <mergeCell ref="A40:C40"/>
    <mergeCell ref="A95:O95"/>
    <mergeCell ref="A41:C41"/>
    <mergeCell ref="M41:M44"/>
    <mergeCell ref="A42:C42"/>
    <mergeCell ref="A43:C43"/>
    <mergeCell ref="A44:C44"/>
    <mergeCell ref="A45:C45"/>
    <mergeCell ref="M45:M48"/>
    <mergeCell ref="A46:C46"/>
    <mergeCell ref="A47:C47"/>
    <mergeCell ref="A48:C48"/>
    <mergeCell ref="A49:C49"/>
    <mergeCell ref="M49:M52"/>
    <mergeCell ref="G77:J78"/>
    <mergeCell ref="G79:H79"/>
    <mergeCell ref="I79:J79"/>
    <mergeCell ref="LC96:LH96"/>
    <mergeCell ref="BS97:BV97"/>
    <mergeCell ref="BW97:BZ97"/>
    <mergeCell ref="CA97:CD97"/>
    <mergeCell ref="CE97:CH97"/>
    <mergeCell ref="CI97:CL97"/>
    <mergeCell ref="CM97:CQ97"/>
    <mergeCell ref="CR97:CU97"/>
    <mergeCell ref="CV97:CY97"/>
    <mergeCell ref="CZ97:DC97"/>
    <mergeCell ref="DD97:DG97"/>
    <mergeCell ref="DW97:EB97"/>
    <mergeCell ref="EC97:EF97"/>
    <mergeCell ref="EG97:EH97"/>
    <mergeCell ref="EI97:EJ97"/>
  </mergeCells>
  <conditionalFormatting sqref="O12:O52">
    <cfRule type="cellIs" dxfId="1" priority="2" operator="greaterThan">
      <formula>0.5</formula>
    </cfRule>
  </conditionalFormatting>
  <conditionalFormatting sqref="O12:O52">
    <cfRule type="cellIs" dxfId="0" priority="1" operator="greaterThan">
      <formula>0.1</formula>
    </cfRule>
  </conditionalFormatting>
  <dataValidations count="3">
    <dataValidation allowBlank="1" showInputMessage="1" showErrorMessage="1" promptTitle="Importante" prompt="Aquí escribe el nombre de tu colegio o instituto, o el grado univeritario que estudias (Si no eres estudiante indicalo)_x000a_" sqref="D3:H3"/>
    <dataValidation allowBlank="1" showInputMessage="1" showErrorMessage="1" promptTitle="RECUERDA" prompt="Rellena todos los campos_x000a_" sqref="D1:H1"/>
    <dataValidation type="whole" allowBlank="1" showInputMessage="1" showErrorMessage="1" errorTitle="Recuerda" error="Únicamente puedes escribir números para indicar las cantidades que quieres de cada artículo. (Si tienes que decirnos algo, usa la casilla de Observaciones) GRACIAS!!" sqref="O12:O52 B12:B31 I12:J13 D12:D31 D38:D52 H20:H75 J20:J75 H80:H91 J80:J86 S12:S56">
      <formula1>0</formula1>
      <formula2>10000000</formula2>
    </dataValidation>
  </dataValidations>
  <pageMargins left="0.25" right="0.25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2026-02-20T10:44:56Z</dcterms:modified>
</cp:coreProperties>
</file>